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GPV New Delhi\CLCSS Lko\SCLCSS Disb\SCLCSS Disb 3\"/>
    </mc:Choice>
  </mc:AlternateContent>
  <xr:revisionPtr revIDLastSave="0" documentId="13_ncr:1_{53C5173A-1375-4F2C-BE8F-0E8D484FAD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Sheet1!$A$1:$AL$1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9" i="1" l="1"/>
  <c r="F168" i="1"/>
  <c r="F167" i="1"/>
  <c r="F166" i="1"/>
  <c r="F164" i="1"/>
  <c r="F163" i="1"/>
  <c r="F162" i="1"/>
  <c r="F161" i="1"/>
  <c r="F160" i="1"/>
  <c r="F159" i="1"/>
  <c r="F158" i="1"/>
  <c r="F157" i="1"/>
  <c r="F156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57" i="1"/>
  <c r="A25" i="1"/>
  <c r="A26" i="1" s="1"/>
  <c r="A27" i="1" s="1"/>
  <c r="A24" i="1"/>
  <c r="C158" i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57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AJ154" i="1"/>
  <c r="AJ55" i="1"/>
  <c r="AJ53" i="1"/>
  <c r="AJ50" i="1"/>
  <c r="AJ48" i="1"/>
  <c r="AJ37" i="1"/>
  <c r="AJ32" i="1"/>
  <c r="AJ28" i="1"/>
  <c r="AJ22" i="1"/>
  <c r="AJ20" i="1"/>
  <c r="AJ7" i="1"/>
  <c r="AJ5" i="1"/>
  <c r="AJ3" i="1"/>
</calcChain>
</file>

<file path=xl/sharedStrings.xml><?xml version="1.0" encoding="utf-8"?>
<sst xmlns="http://schemas.openxmlformats.org/spreadsheetml/2006/main" count="3051" uniqueCount="1242">
  <si>
    <t>S.No.</t>
  </si>
  <si>
    <t>Ref No</t>
  </si>
  <si>
    <t>Uploaded month</t>
  </si>
  <si>
    <t>Financial Year</t>
  </si>
  <si>
    <t>Firm Name</t>
  </si>
  <si>
    <t>Firm Type</t>
  </si>
  <si>
    <t>Constitution</t>
  </si>
  <si>
    <t>Name of Owner</t>
  </si>
  <si>
    <t>Unit PAN</t>
  </si>
  <si>
    <t>UAM/EM/EM-II</t>
  </si>
  <si>
    <t>Category</t>
  </si>
  <si>
    <t>Gender</t>
  </si>
  <si>
    <t>Off_Address</t>
  </si>
  <si>
    <t>Off_StateName</t>
  </si>
  <si>
    <t>Off_DistrictName</t>
  </si>
  <si>
    <t>Off_PinCode</t>
  </si>
  <si>
    <t>Off_PhoneNo</t>
  </si>
  <si>
    <t>Off_FaxNo</t>
  </si>
  <si>
    <t>Off_Email</t>
  </si>
  <si>
    <t>Product Detail</t>
  </si>
  <si>
    <t>Total cost of project</t>
  </si>
  <si>
    <t>Name of branch</t>
  </si>
  <si>
    <t>Date of sanction of term loan</t>
  </si>
  <si>
    <t>Amount of term loan sanctioned</t>
  </si>
  <si>
    <t>Term Loan A/C no</t>
  </si>
  <si>
    <t>Reference Date</t>
  </si>
  <si>
    <t>Last date of Final procurement</t>
  </si>
  <si>
    <t>Date of submission of application</t>
  </si>
  <si>
    <t>Date of approval of subsidy</t>
  </si>
  <si>
    <t>Cost of eligible machinery</t>
  </si>
  <si>
    <t>Already obtained subsidy against UAM</t>
  </si>
  <si>
    <t>Already obtained 10% for SC/ST against UAM</t>
  </si>
  <si>
    <t>Amount of subsidy already obtained</t>
  </si>
  <si>
    <t>Amount of subsidy presently claimed</t>
  </si>
  <si>
    <t>Net eligible subsidy for present claim</t>
  </si>
  <si>
    <t>Additional 10% for SC/ST</t>
  </si>
  <si>
    <t>Manufacturing/Services</t>
  </si>
  <si>
    <t>FY 2022-23</t>
  </si>
  <si>
    <t>New</t>
  </si>
  <si>
    <t>Proprietary Concern</t>
  </si>
  <si>
    <t>ST</t>
  </si>
  <si>
    <t>Female</t>
  </si>
  <si>
    <t>Karnataka</t>
  </si>
  <si>
    <t>13-Manufacture Of Textiles</t>
  </si>
  <si>
    <t>Manufacturing</t>
  </si>
  <si>
    <t>SDBMH65578</t>
  </si>
  <si>
    <t>Dec'22</t>
  </si>
  <si>
    <t>Mahesh Stone Crusher (Pro. Balaji Ramchandra Ande)</t>
  </si>
  <si>
    <t>Mr BALAJI RAMCHANDRA ANDE</t>
  </si>
  <si>
    <t>AANPA4348N</t>
  </si>
  <si>
    <t>UDYAM-MH-16-0001192</t>
  </si>
  <si>
    <t>SC</t>
  </si>
  <si>
    <t>Male</t>
  </si>
  <si>
    <t>Survey No 36, Kallur, Udgir road, Kallur, Udgir, Udgir</t>
  </si>
  <si>
    <t>Maharashtra</t>
  </si>
  <si>
    <t>Latur</t>
  </si>
  <si>
    <t>andelatur@rediffmail.com</t>
  </si>
  <si>
    <t>LATUR</t>
  </si>
  <si>
    <t>Real Estate Activities</t>
  </si>
  <si>
    <t>HDFC Bank Ltd / M G Road Latur</t>
  </si>
  <si>
    <t>30/09/2022</t>
  </si>
  <si>
    <t>21/10/2022</t>
  </si>
  <si>
    <t>Services</t>
  </si>
  <si>
    <t>SDBMH65651</t>
  </si>
  <si>
    <t>BALAJI RAMCHANDRA ANDE</t>
  </si>
  <si>
    <t>SDBMH65652</t>
  </si>
  <si>
    <t>SDBUP65990</t>
  </si>
  <si>
    <t>Feb'23</t>
  </si>
  <si>
    <t>Tundak Construction Company</t>
  </si>
  <si>
    <t>Hari Krishan</t>
  </si>
  <si>
    <t>ABIPY7446F</t>
  </si>
  <si>
    <t>UDYAM-RJ-21-0006306</t>
  </si>
  <si>
    <t>PRABHAT COLONY, PRABHAT COLONY, PRABHAT COLONY, B`HANA, BUHANA, SINGHANA, JHUNJHUNU, RAJASTHAN, 333516</t>
  </si>
  <si>
    <t>Rajasthan</t>
  </si>
  <si>
    <t>Jhunjhunu</t>
  </si>
  <si>
    <t>HKY829@GMAlL.COM</t>
  </si>
  <si>
    <t>42-Civil Engineering</t>
  </si>
  <si>
    <t>Yes Bank Ltd. Jaipur</t>
  </si>
  <si>
    <t>CEL002401323076</t>
  </si>
  <si>
    <t>SDBUP65991</t>
  </si>
  <si>
    <t>PRABHAT COLONY, PRABHAT COLONY, PRABHAT COLONY, BUHANA, BUHANA, SINGHANA, JHUNJHUNU, RAJASTHAN, 333516</t>
  </si>
  <si>
    <t>CEL002401290853</t>
  </si>
  <si>
    <t>SDBUP66018</t>
  </si>
  <si>
    <t>Futuretel Energy Private Limited</t>
  </si>
  <si>
    <t>Pvt. Ltd. Co.</t>
  </si>
  <si>
    <t>Jaypal</t>
  </si>
  <si>
    <t>AACCF6700B</t>
  </si>
  <si>
    <t>UDYAM-RJ-17-0046533</t>
  </si>
  <si>
    <t>729, AKSHIT ENCLAVE-II, NIRMAN NAGAR, JANPATH, RANI SATI NAGAR, JAIPUR, JAIPUR, RAJASTHAN, 302019</t>
  </si>
  <si>
    <t>Jaipur</t>
  </si>
  <si>
    <t>director@futureteIenergy.com</t>
  </si>
  <si>
    <t>41-Construction Of Building</t>
  </si>
  <si>
    <t>CEL002401234919</t>
  </si>
  <si>
    <t>Existing</t>
  </si>
  <si>
    <t>96-Other Personal Service Activities</t>
  </si>
  <si>
    <t>52-Warehousing And Support Activities For Transportation</t>
  </si>
  <si>
    <t>Madhya Pradesh</t>
  </si>
  <si>
    <t>Gujarat</t>
  </si>
  <si>
    <t>25-Manufacture Of Fabricated Metal Products, Except Machinery And Equipment</t>
  </si>
  <si>
    <t>SDBKA65955</t>
  </si>
  <si>
    <t>Sanyra Hospital &amp; Diognostics</t>
  </si>
  <si>
    <t>SANYRA HOSPITAL AND DIAGNOSTICS</t>
  </si>
  <si>
    <t>AELFS6383P</t>
  </si>
  <si>
    <t>UDYAM-KR-03-0064451</t>
  </si>
  <si>
    <t>NO67, A SECTOR, MUNESHWARA BLOCK, 4TH CORSS, AMRUTHNAGAR, BENGALURU, BENGALURU (URBAN), KARNATAKA, 560060</t>
  </si>
  <si>
    <t>Bengaluru</t>
  </si>
  <si>
    <t>SAHANARAJENDRA2@GMAIL.COM</t>
  </si>
  <si>
    <t>86-Human Health Activities</t>
  </si>
  <si>
    <t>KSFC CENTRAL BRANCH</t>
  </si>
  <si>
    <t>SDBGJ66048</t>
  </si>
  <si>
    <t>Manshi Health Care</t>
  </si>
  <si>
    <t>JITIBEN KAMLESHBHAI SOLANKI</t>
  </si>
  <si>
    <t>AUCPP0418R</t>
  </si>
  <si>
    <t>UDYAM-GJ-01-0043025</t>
  </si>
  <si>
    <t>68, BHAGVATI ESTATE, SURA BHAGAT NI CHAWL,AMRAIWADI, OPP DIMPALE STATIONERY, 0, AHMEDABAD, AHMADABAD, GUJARAT, 380026</t>
  </si>
  <si>
    <t>Ahmedabad</t>
  </si>
  <si>
    <t>manshi.healthcare@yahoo.com</t>
  </si>
  <si>
    <t>22-Manufacture Of Rubber And Plastics Products</t>
  </si>
  <si>
    <t>KHOKHRA BRANCH</t>
  </si>
  <si>
    <t>49-Land Transport And Transport Via Pipelines</t>
  </si>
  <si>
    <t>SDBKA66101</t>
  </si>
  <si>
    <t>March'23</t>
  </si>
  <si>
    <t>Sheetal Apparel Exports</t>
  </si>
  <si>
    <t>H K SHEETHAL</t>
  </si>
  <si>
    <t>CKUPS0424C</t>
  </si>
  <si>
    <t>UDYAM-KR-02-0033623</t>
  </si>
  <si>
    <t>PLOT 3-C, DOBASPET 4TH PHASE, AVERAHALLI INDUSTRIAL AREA, BANGALORE RURAL, , BANGALORE RURAL, BENGALURU (URBAN), KARNATAKA, 562111</t>
  </si>
  <si>
    <t>sheethalhassan@gmail.com</t>
  </si>
  <si>
    <t>14-Manufacture Of Wearing Apparel</t>
  </si>
  <si>
    <t>KSFC BENGALURU RURAL BRANCH</t>
  </si>
  <si>
    <t>77-Rental And Leasing Activities</t>
  </si>
  <si>
    <t>SDBMH66127</t>
  </si>
  <si>
    <t>Gautam Viththal Chandane</t>
  </si>
  <si>
    <t>BKMPC9337D</t>
  </si>
  <si>
    <t>UDYAM-MH-15-0094491</t>
  </si>
  <si>
    <t>808/2, Katyani Complex, Kalamba, Jayhind Colony, B Ward, Kolhapur, KOLHAPUR, MAHARASHTRA, 416007</t>
  </si>
  <si>
    <t>Kolhapur</t>
  </si>
  <si>
    <t>gautamchandne6167@gmail.com</t>
  </si>
  <si>
    <t>68-Real Estate Activities</t>
  </si>
  <si>
    <t>Bund Garden</t>
  </si>
  <si>
    <t>SDBMH66121</t>
  </si>
  <si>
    <t>Jcb Owner</t>
  </si>
  <si>
    <t>PRAMOD BHAGWAN SHELKE</t>
  </si>
  <si>
    <t>JMCPS8608K</t>
  </si>
  <si>
    <t>UDYAM-MH-16-0030724</t>
  </si>
  <si>
    <t>SHELKE NIWAS, DHANEGON, MAIN ROAD DHANEGAON, DHANEGAON, LATUR, LATUR, LATUR, MAHARASHTRA, 413531</t>
  </si>
  <si>
    <t>pramodshelke201299@gmail.com</t>
  </si>
  <si>
    <t>Shivaji chawk branch</t>
  </si>
  <si>
    <t>SDBMH66133</t>
  </si>
  <si>
    <t>Gadade Building Material Suppliers</t>
  </si>
  <si>
    <t>PANDURANG SHRIRANG GADADE</t>
  </si>
  <si>
    <t>AVPPG2063D</t>
  </si>
  <si>
    <t>UDYAM-MH-16-0019908</t>
  </si>
  <si>
    <t>, ATPO MURUD AKOLA, LATUR, TQ LATUR, DIST LATUR, LATUR, LATUR, MAHARASHTRA, 413512</t>
  </si>
  <si>
    <t>psgadade5152@gmail.com</t>
  </si>
  <si>
    <t>SDBGJ65964</t>
  </si>
  <si>
    <t>Pranil Papers</t>
  </si>
  <si>
    <t>KRUNALKUMAR RANCHHODBHAI MAKAVANA</t>
  </si>
  <si>
    <t>FVUPM1188K</t>
  </si>
  <si>
    <t>UDYAM-GJ-01-0224445</t>
  </si>
  <si>
    <t>529, VANKARVAS, OPP HOMETOWN, THALTEJ, ---, AHMEDABAD, AHMADABAD, GUJARAT, 380059</t>
  </si>
  <si>
    <t>pranilpapers1996@gmail.com</t>
  </si>
  <si>
    <t>VASTRAPUR</t>
  </si>
  <si>
    <t>SDBGJ66154</t>
  </si>
  <si>
    <t>J B Enterprise</t>
  </si>
  <si>
    <t>JAGDISH BANSILAL DANTANI</t>
  </si>
  <si>
    <t>DANPD0548E</t>
  </si>
  <si>
    <t>UDYAM-GJ-01-0227997</t>
  </si>
  <si>
    <t>A - 8, MADHURAM ESTATE, KATHWADA, NIKOL, ---, AHMEDABAD, AHMADABAD, GUJARAT, 382350</t>
  </si>
  <si>
    <t>Shri Vinayak Sahakari Bank Ltd</t>
  </si>
  <si>
    <t>SDBUP66166</t>
  </si>
  <si>
    <t>Vishnukumar Logistic</t>
  </si>
  <si>
    <t>Harshvardhan Hanumant Kokare</t>
  </si>
  <si>
    <t>BCJPK2627K</t>
  </si>
  <si>
    <t>UDYAM-MH-26-0114386</t>
  </si>
  <si>
    <t>A/P - PANDARE, HANUMANWADI, TAL - BARAMATI, DIST - PUNE, , BARAMATI, PUNE, MAHARASHTRA, 413110</t>
  </si>
  <si>
    <t>Pune</t>
  </si>
  <si>
    <t>Bhandarkar Road</t>
  </si>
  <si>
    <t>CVL000801375469/499</t>
  </si>
  <si>
    <t>SDBUP66170</t>
  </si>
  <si>
    <t>Jay Bhagwan Gad Road Lines</t>
  </si>
  <si>
    <t>Bhausahaeb Dogambar Sanap</t>
  </si>
  <si>
    <t>FULPS6372H</t>
  </si>
  <si>
    <t>UDYAM-MH-05-0010529</t>
  </si>
  <si>
    <t>Sawargaon ghat, Sawargaon ghat, Sawargaon ghat road, Sawargaon ghat, , Beed, BEED, MAHARASHTRA, 313207</t>
  </si>
  <si>
    <t xml:space="preserve">Beed </t>
  </si>
  <si>
    <t>Bhandarkar Road Pune</t>
  </si>
  <si>
    <t>CVL000801155218/221</t>
  </si>
  <si>
    <t>SDBUP66179</t>
  </si>
  <si>
    <t>Leena Enterprises</t>
  </si>
  <si>
    <t>Prafull Prakash</t>
  </si>
  <si>
    <t>BNXPB2634Q</t>
  </si>
  <si>
    <t>UDYAM-MH-30-0056738</t>
  </si>
  <si>
    <t>Udatare, Udatare, Wai, Udatare, Wai, Satara, SATARA, MAHARASHTRA, 415513</t>
  </si>
  <si>
    <t>Satara</t>
  </si>
  <si>
    <t>CEL000801376472</t>
  </si>
  <si>
    <t>SDBGJ66161</t>
  </si>
  <si>
    <t>Jay Ambe Enterprise</t>
  </si>
  <si>
    <t>SMT RENUKABENASHOKBHAI PARMAR</t>
  </si>
  <si>
    <t>DUKPP4880C</t>
  </si>
  <si>
    <t>UDYAM-GJ-01-0134529</t>
  </si>
  <si>
    <t>295/1, MINA NAGAR, VASTRAL ROAD, NR RABARI COLONY, --, AHMEDABAD, AHMADABAD, GUJARAT, 382418</t>
  </si>
  <si>
    <t>jayambe0612@gmail.com</t>
  </si>
  <si>
    <t>Shri Vinayak Sahakari Bank Ltd VASTRAPU</t>
  </si>
  <si>
    <t>SDBGJ66162</t>
  </si>
  <si>
    <t>Nortek Enterprise</t>
  </si>
  <si>
    <t>Prakash K Chavda</t>
  </si>
  <si>
    <t>BWQPC8668D</t>
  </si>
  <si>
    <t>UDYAM-GJ-01-0147369</t>
  </si>
  <si>
    <t>65, SARSWATICHANDRA CO-OP H SOC, CHHOTALAL CHAWL, ODHAV, --, AHMEDABAD, AHMADABAD, GUJARAT, 382415</t>
  </si>
  <si>
    <t>nortekent2022@gmail.com</t>
  </si>
  <si>
    <t>Shri Vinayak Sahakari Bank Ltd VASTRAPUR</t>
  </si>
  <si>
    <t>Partnership Firm</t>
  </si>
  <si>
    <t>18/03/2023</t>
  </si>
  <si>
    <t>SDBUP66200</t>
  </si>
  <si>
    <t>Kisan Suryakant Devkar</t>
  </si>
  <si>
    <t>FXDPD5273H</t>
  </si>
  <si>
    <t>UDYAM-MH-24-0027637</t>
  </si>
  <si>
    <t>Mardi, Mardi, Lohara, Osmanabad, Lohara, Osmanabad, OSMANABAD, MAHARASHTRA, 413608</t>
  </si>
  <si>
    <t>Osmanabad</t>
  </si>
  <si>
    <t>Kolhapur Branch</t>
  </si>
  <si>
    <t>20/01/2023</t>
  </si>
  <si>
    <t>CEL083701468779</t>
  </si>
  <si>
    <t>SDBMH66233</t>
  </si>
  <si>
    <t>Dinesh Arjun Kolhe</t>
  </si>
  <si>
    <t>AZZPK4747J</t>
  </si>
  <si>
    <t>UDYAM-MH-14-0059266</t>
  </si>
  <si>
    <t>blokc no 6, behind janvi hotel, jalgaon, sarwati nager, jalgaon, jalgaon, JALGAON, MAHARASHTRA, 425001</t>
  </si>
  <si>
    <t>Jalgaon</t>
  </si>
  <si>
    <t>dinesh.kolhe7@gmaiI.com</t>
  </si>
  <si>
    <t>Indusind Bank</t>
  </si>
  <si>
    <t>17/01/2023</t>
  </si>
  <si>
    <t>MBN00524E</t>
  </si>
  <si>
    <t>SDBMH66235</t>
  </si>
  <si>
    <t>Sandeep Haribhau Sonawane</t>
  </si>
  <si>
    <t>BEKPS8345M</t>
  </si>
  <si>
    <t>UDYAM-MH-23-0111631</t>
  </si>
  <si>
    <t>5 SHUBHASHREE ROW HO, ROW HOUSE, NASHIK, NASHIK, KAMATWADE, NASHIK, NASHIK, MAHARASHTRA, 422008</t>
  </si>
  <si>
    <t>Nashik</t>
  </si>
  <si>
    <t>sandeepsonawane2384@gmaiI.com</t>
  </si>
  <si>
    <t>Indusind</t>
  </si>
  <si>
    <t>18/11/2022</t>
  </si>
  <si>
    <t>MNN00237E</t>
  </si>
  <si>
    <t>22/11/2022</t>
  </si>
  <si>
    <t>SDBMH66236</t>
  </si>
  <si>
    <t>Sanjay Hari Gadhe</t>
  </si>
  <si>
    <t>SANJAY HARI GADHE</t>
  </si>
  <si>
    <t>BUSPG2702G</t>
  </si>
  <si>
    <t>UDYAM-MH-23-0110176</t>
  </si>
  <si>
    <t>S NO 146, AT DIGHWAD, NASHIK, NASHIK, NASHIK, NASHIK, NASHIK, MAHARASHTRA, 423101</t>
  </si>
  <si>
    <t>SANJAYHARIDAGHE@GMAlL.COM</t>
  </si>
  <si>
    <t>31/10/2022</t>
  </si>
  <si>
    <t>MNN00236E</t>
  </si>
  <si>
    <t>15/11/2022</t>
  </si>
  <si>
    <t>SDBMH66237</t>
  </si>
  <si>
    <t>Sanket Korade</t>
  </si>
  <si>
    <t>Sanket Balasaheb Korade</t>
  </si>
  <si>
    <t>EQUPK1871B</t>
  </si>
  <si>
    <t>UDYAM-MH-23-0098291</t>
  </si>
  <si>
    <t>974, MHADA COLONY, AMBAD LINK ROAD, NASHIK, SATPUR, NASHIK, NAHSIK, NASHIK, MAHARASHTRA, 422010</t>
  </si>
  <si>
    <t>sanketkorade98@gmaiI.com</t>
  </si>
  <si>
    <t>43-Specialized Construction Activities</t>
  </si>
  <si>
    <t>indusind</t>
  </si>
  <si>
    <t>29/08/2022</t>
  </si>
  <si>
    <t>MNN00214E</t>
  </si>
  <si>
    <t>31/08/2022</t>
  </si>
  <si>
    <t>SDBMH66240</t>
  </si>
  <si>
    <t>Sharad Abhiman Ahire</t>
  </si>
  <si>
    <t>BDCPA7171C</t>
  </si>
  <si>
    <t>UDYAM-MH-23-0023286</t>
  </si>
  <si>
    <t>AT POST NAMPUR, NAMPUR, Malegaon Road, Nampur, TAL Baglan, Nampur, NASHIK, MAHARASHTRA, 423204</t>
  </si>
  <si>
    <t>sharadahire625@gmaiI.com</t>
  </si>
  <si>
    <t>16/06/2022</t>
  </si>
  <si>
    <t>MQN00119E</t>
  </si>
  <si>
    <t>18/07/2022</t>
  </si>
  <si>
    <t>SDBUP66287</t>
  </si>
  <si>
    <t>Hp Services</t>
  </si>
  <si>
    <t>Sangeeta</t>
  </si>
  <si>
    <t>PMQPS4982G</t>
  </si>
  <si>
    <t>UDYAM-RJ-30-0025687</t>
  </si>
  <si>
    <t>H No 101, Ward No 05, Basniwal Colony, Sikar Baypass Road, Danta, Dantaramgarh, Sikar, SIKAR, RAJASTHAN, 332702</t>
  </si>
  <si>
    <t>Sikar</t>
  </si>
  <si>
    <t>hpservices1008@gmaiI.com</t>
  </si>
  <si>
    <t>yes bank</t>
  </si>
  <si>
    <t>18/05/2022</t>
  </si>
  <si>
    <t>CEL002401180262</t>
  </si>
  <si>
    <t>20/05/2022</t>
  </si>
  <si>
    <t>SDBUP66288</t>
  </si>
  <si>
    <t>Ram Bhajo Builders</t>
  </si>
  <si>
    <t>Satya</t>
  </si>
  <si>
    <t>AGMPS6132R</t>
  </si>
  <si>
    <t>UDYAM-RJ-17-0039965</t>
  </si>
  <si>
    <t>A51, SATYA NARAYAN SHARMA, PRATAP NAGAR VISTAR, JAIPUR, MURLIPURA, JAIPUR, JAIPUR, RAJASTHAN, 302039</t>
  </si>
  <si>
    <t>snsharmarambhajo778@gmaiI.com</t>
  </si>
  <si>
    <t>Yes Bank</t>
  </si>
  <si>
    <t>14/11/2022</t>
  </si>
  <si>
    <t>CEL002401371494</t>
  </si>
  <si>
    <t>19/11/2022</t>
  </si>
  <si>
    <t>SDBUP66289</t>
  </si>
  <si>
    <t>Vinayak Construction Company</t>
  </si>
  <si>
    <t>Deendyal</t>
  </si>
  <si>
    <t>BMSPD7683K</t>
  </si>
  <si>
    <t>UDYAM-RJ-30-0013427</t>
  </si>
  <si>
    <t>NEAR PIPRALI CHORAHA, JAIPUR JHUNJHUNU BYPASS, JAIPUR JHUNJHUNU BYPASS, SIKAR, SIKAR, SIKAR, SIKAR, RAJASTHAN, 332001</t>
  </si>
  <si>
    <t>CAMUKESHKHEDAR2@GMAlL.COM</t>
  </si>
  <si>
    <t>CEL096501471812</t>
  </si>
  <si>
    <t>14/02/2023</t>
  </si>
  <si>
    <t>SDBUP66292</t>
  </si>
  <si>
    <t>M/S Ajay Construction Company</t>
  </si>
  <si>
    <t>Ajay</t>
  </si>
  <si>
    <t>AANFA8477A</t>
  </si>
  <si>
    <t>UDYAM-RJ-17-0041629</t>
  </si>
  <si>
    <t>PLOT NO1, JAGDMBA COLONY, SIKAR ROAD, JAIPUR, DEHAR KA BALAJI, JAIPUR, JAIPUR, RAJASTHAN, 302039</t>
  </si>
  <si>
    <t>MIRDHA6061@GMAlL.COM</t>
  </si>
  <si>
    <t>JAIPUR</t>
  </si>
  <si>
    <t>27/02/2023</t>
  </si>
  <si>
    <t>CEL002401489612</t>
  </si>
  <si>
    <t>SDBUP66294</t>
  </si>
  <si>
    <t>Ghasi Ram Gupta &amp; Sons</t>
  </si>
  <si>
    <t>Ghasi</t>
  </si>
  <si>
    <t>ABTPG9204E</t>
  </si>
  <si>
    <t>UDYAM-RJ-02-0043004</t>
  </si>
  <si>
    <t>PLOT NO 35, SCHEME NO 8 EXTENSION, GANDHINAGAR, ALWAR, ALWAR, ALWAR, ALWAR, RAJASTHAN, 301002</t>
  </si>
  <si>
    <t>Alwar</t>
  </si>
  <si>
    <t>ghasiramgupta89@gmaiI.com</t>
  </si>
  <si>
    <t>CEL011401523518</t>
  </si>
  <si>
    <t>27/03/2023</t>
  </si>
  <si>
    <t>SDBKA66269</t>
  </si>
  <si>
    <t>Spoorthy Textile Industry</t>
  </si>
  <si>
    <t>GURUSHANTAPPA PEERAPPA</t>
  </si>
  <si>
    <t>BIKPP5474L</t>
  </si>
  <si>
    <t>UDYAM-KR-15-0006747</t>
  </si>
  <si>
    <t>PLOT NO 37 P1, KIADB INDUSTRIAL AREA, KALABURAGI, KIADB NANDUR, KALABURAGI, KALABURAGI, KALABURAGAI, KARNATAKA, 585102</t>
  </si>
  <si>
    <t>Kalaburagai</t>
  </si>
  <si>
    <t>KALABURAGI</t>
  </si>
  <si>
    <t>24/01/2023</t>
  </si>
  <si>
    <t>SDBUP66304</t>
  </si>
  <si>
    <t>Shree Karni Constructions</t>
  </si>
  <si>
    <t>Dayal Ram</t>
  </si>
  <si>
    <t>ALMPJ8625M</t>
  </si>
  <si>
    <t>UDYAM-RJ-01-0033573</t>
  </si>
  <si>
    <t>133, VIASHALI, KISHANGARH, MAIN DHANI ROAD, MADANGANJ, KISHANGARH, AJMER, RAJASTHAN, 305801</t>
  </si>
  <si>
    <t>Ajmer</t>
  </si>
  <si>
    <t>ramniwaschoudharyyyyy@gmaiI.com</t>
  </si>
  <si>
    <t>22/02/2023</t>
  </si>
  <si>
    <t>CEL002401482838</t>
  </si>
  <si>
    <t>SDBUP66315</t>
  </si>
  <si>
    <t>Om Infracon</t>
  </si>
  <si>
    <t>Mahesh</t>
  </si>
  <si>
    <t>AAHFO2052M</t>
  </si>
  <si>
    <t>UDYAM-MH-01-0016595</t>
  </si>
  <si>
    <t>PLOTNO5, SNO94/A, SAVEDI, GULMOHAR ROAD, SAVEDI, AHMEDNAGAR, AHMEDNAGAR, MAHARASHTRA, 414003</t>
  </si>
  <si>
    <t>Ahmednagar</t>
  </si>
  <si>
    <t>dkkaleandco@gmaiI.com</t>
  </si>
  <si>
    <t>CEL010001196427</t>
  </si>
  <si>
    <t>SDBUP66318</t>
  </si>
  <si>
    <t>Ranjit Gajarsing Pardeshi</t>
  </si>
  <si>
    <t>Ranjit</t>
  </si>
  <si>
    <t>DYEPP0455D</t>
  </si>
  <si>
    <t>UDYAM-MH-01-0060593</t>
  </si>
  <si>
    <t>Shop No B18, Kaldate Complex, Nagar Road, Karjat, Karjat, Ahmednagar, AHMEDNAGAR, MAHARASHTRA, 414402</t>
  </si>
  <si>
    <t>ranjitpardeshi290@gmaiI.com</t>
  </si>
  <si>
    <t>BHANDARKAR ROAD</t>
  </si>
  <si>
    <t>CEL000801196299</t>
  </si>
  <si>
    <t>SDBUP66321</t>
  </si>
  <si>
    <t>Vishal Bhaskar Rupnar</t>
  </si>
  <si>
    <t>Vishal</t>
  </si>
  <si>
    <t>DBPPR1977C</t>
  </si>
  <si>
    <t>UDYAM-MH-01-0010056</t>
  </si>
  <si>
    <t>Rupnar Vasti, Nimgaon Ghana, Ahmednagar, Ahmednagar, Ahmednagar, Ahmednagar, AHMEDNAGAR, MAHARASHTRA, 414103</t>
  </si>
  <si>
    <t>vishalrupnar5555@gmaiI.com</t>
  </si>
  <si>
    <t>CEL010001221962</t>
  </si>
  <si>
    <t>SDBUP66326</t>
  </si>
  <si>
    <t>Anil Madhukar Sangale</t>
  </si>
  <si>
    <t>Anil</t>
  </si>
  <si>
    <t>GMAPS9749Q</t>
  </si>
  <si>
    <t>UDYAM-MH-23-0089015</t>
  </si>
  <si>
    <t>AT POST MALEGAON, TAL SINNAR, NASHIK, DIST NASHIK, SINNAR, NASHIK, NASHIK, MAHARASHTRA, 422113</t>
  </si>
  <si>
    <t>ayushearthmovers@gmaiI.com</t>
  </si>
  <si>
    <t>28-Manufacture Of Machinery And Equipment N.E.C.</t>
  </si>
  <si>
    <t>yes Bank</t>
  </si>
  <si>
    <t>CEL002101340754</t>
  </si>
  <si>
    <t>SDBPB65765</t>
  </si>
  <si>
    <t>April'23</t>
  </si>
  <si>
    <t>FY 2023-24</t>
  </si>
  <si>
    <t>Heera International</t>
  </si>
  <si>
    <t>HEERA INTERNATIONAL</t>
  </si>
  <si>
    <t>AKGPR1099A</t>
  </si>
  <si>
    <t>UDYAM-PB-10-0004414</t>
  </si>
  <si>
    <t>137, GLOBE COLONY, SODAL ROAD, GLOBE COLONY, 137, JALANDHAR, JALANDHAR, PUNJAB, 144004</t>
  </si>
  <si>
    <t>Punjab</t>
  </si>
  <si>
    <t>Jalandhar</t>
  </si>
  <si>
    <t>hirafoundryworks10@yahoo.com</t>
  </si>
  <si>
    <t>D0004Z4A</t>
  </si>
  <si>
    <t>SDBUP66341</t>
  </si>
  <si>
    <t>Ganesh Bhausaheb Kharat</t>
  </si>
  <si>
    <t>Ganesh</t>
  </si>
  <si>
    <t>KEFPK6879N</t>
  </si>
  <si>
    <t>UDYAM-MH-01-0086291</t>
  </si>
  <si>
    <t>-, -, Karjat, Jogeshwarwadi, -, Ahmednagar, AHMEDNAGAR, MAHARASHTRA, 414402</t>
  </si>
  <si>
    <t>ganeshkharat5665@gmaiI.com</t>
  </si>
  <si>
    <t>72-Scientific Research And Development</t>
  </si>
  <si>
    <t>CEL000801268476</t>
  </si>
  <si>
    <t>SDBKA66286</t>
  </si>
  <si>
    <t>Mallhar Readymade Garments</t>
  </si>
  <si>
    <t>SURESH DHARMU PAWAR</t>
  </si>
  <si>
    <t>BQFPP3315P</t>
  </si>
  <si>
    <t>UDYAM-KR-07-0019909</t>
  </si>
  <si>
    <t>PLOT NO-124, ALIYABAD BLOCK-2, KIADB, INDUSTRIAL AREA, , VIJAYAPUR, VIJAYAPURA, KARNATAKA, 586101</t>
  </si>
  <si>
    <t>Vijayapura</t>
  </si>
  <si>
    <t>VIJAYAPURA</t>
  </si>
  <si>
    <t>05561800</t>
  </si>
  <si>
    <t>28/03/2023</t>
  </si>
  <si>
    <t>SDBUP66350</t>
  </si>
  <si>
    <t>M/S Shree Radhey Stone Crusher</t>
  </si>
  <si>
    <t>Ravi Kumar</t>
  </si>
  <si>
    <t>AEKFS8690A</t>
  </si>
  <si>
    <t>UDYAM-UP-64-0009716</t>
  </si>
  <si>
    <t>NA, NA, Bartha Korsi, Bartha Korsi, Sadauli Qadeem, Saharanpur, SAHARANPUR, UTTAR PRADESH, 247121</t>
  </si>
  <si>
    <t>Uttar Pradesh</t>
  </si>
  <si>
    <t>Saharanpur</t>
  </si>
  <si>
    <t>shreeradheybartha@gmaiI.com</t>
  </si>
  <si>
    <t>08-Other Mining And Quarring</t>
  </si>
  <si>
    <t>30/01/2023</t>
  </si>
  <si>
    <t>CEL011501491149</t>
  </si>
  <si>
    <t>SDBUP66353</t>
  </si>
  <si>
    <t>M/S Devi Sahai &amp; Co.</t>
  </si>
  <si>
    <t>Suraj</t>
  </si>
  <si>
    <t>AAGFD1340N</t>
  </si>
  <si>
    <t>UDYAM-RJ-21-0000088</t>
  </si>
  <si>
    <t>DEVI SAHAI COM, DEVI SAHAI COMPANY, MANDAWA ROAD, DURJANPURA, JHUNJHUNU, JHUNJHUNU, JHUNJHUNU, RAJASTHAN, 333001</t>
  </si>
  <si>
    <t>dilip.thakan@gmaiI.com</t>
  </si>
  <si>
    <t>22/06/2022</t>
  </si>
  <si>
    <t>CEL002401224710</t>
  </si>
  <si>
    <t>29/06/2022</t>
  </si>
  <si>
    <t>SDBUP66356</t>
  </si>
  <si>
    <t>Suresh Kumar</t>
  </si>
  <si>
    <t>SURESH KUMAR</t>
  </si>
  <si>
    <t>BCIPS4110G</t>
  </si>
  <si>
    <t>UDYAM-RJ-30-0028585</t>
  </si>
  <si>
    <t>GUNGARA, SURESH KUMAR, GUNGARA, GUNGARA, PIPRALI, SIKAR, SIKAR, RAJASTHAN, 332027</t>
  </si>
  <si>
    <t>divyaconstructionandtradingco@gmaiI.com</t>
  </si>
  <si>
    <t>25/02/2023</t>
  </si>
  <si>
    <t>CELO96501491945</t>
  </si>
  <si>
    <t>28/02/2023</t>
  </si>
  <si>
    <t>SDBUP66361</t>
  </si>
  <si>
    <t>Suraj Rajendra Devkar</t>
  </si>
  <si>
    <t>ETZPD8989K</t>
  </si>
  <si>
    <t>UDYAM-MH-24-0026169</t>
  </si>
  <si>
    <t>0, Vadar Galli, Tuljapur, Tuljapur, Tuljapur, Tuljapur, OSMANABAD, MAHARASHTRA, 413601</t>
  </si>
  <si>
    <t>18/01/2023</t>
  </si>
  <si>
    <t>CEL083701464202</t>
  </si>
  <si>
    <t>SDBUP66363</t>
  </si>
  <si>
    <t>Dnyaneshvar Maruti Sarde</t>
  </si>
  <si>
    <t>Dnyaneshwar Maruti Sarode</t>
  </si>
  <si>
    <t>EGZPS0635G</t>
  </si>
  <si>
    <t>UDYAM-MH-24-0028534</t>
  </si>
  <si>
    <t>Tamalwadi, Tamalwadi, Tuljapur, Tamalwadi, Tuljapur, Tuljapur, OSMANABAD, MAHARASHTRA, 413623</t>
  </si>
  <si>
    <t>CEL083701498953</t>
  </si>
  <si>
    <t>SDBUP66368</t>
  </si>
  <si>
    <t>M/S Optimus Equipments</t>
  </si>
  <si>
    <t>Abhijit Laxman</t>
  </si>
  <si>
    <t>AAIFO2537N</t>
  </si>
  <si>
    <t>UDYAM-MH-26-0366150</t>
  </si>
  <si>
    <t>GAT NO 312/5,6,7, NANEKARWADI, PUNE-NASHIK HIGHWAY, CHAKAN, KHED, PUNE, PUNE, MAHARASHTRA, 410501</t>
  </si>
  <si>
    <t>27/01/2023</t>
  </si>
  <si>
    <t>CEL000801487502</t>
  </si>
  <si>
    <t>24/02/2023</t>
  </si>
  <si>
    <t>31/03/2023</t>
  </si>
  <si>
    <t>SDBMH66391</t>
  </si>
  <si>
    <t>Shrawani Enterprises</t>
  </si>
  <si>
    <t>Shrawani enterprises</t>
  </si>
  <si>
    <t>CAMPD6703P</t>
  </si>
  <si>
    <t>UDYAM-MH-32-0082423</t>
  </si>
  <si>
    <t>takali, South Solapur,Dis Solapur-413002, SOLAPUR, MAHARASHTRA, 413002</t>
  </si>
  <si>
    <t>Solapur</t>
  </si>
  <si>
    <t>mahanteshd91288@gmail.com</t>
  </si>
  <si>
    <t>Bund Garden Branch</t>
  </si>
  <si>
    <t>23/12/2022</t>
  </si>
  <si>
    <t>SDBMH66378</t>
  </si>
  <si>
    <t>Siddharam Shavanna Ghodake</t>
  </si>
  <si>
    <t>ATRPG7159G</t>
  </si>
  <si>
    <t>UDYAM-MH-32-0068131</t>
  </si>
  <si>
    <t>F No 303, Smruti B Building IMP Greens, Near vaishnavi Farm, Solapur, Solapur, Solapur, SOLAPUR, MAHARASHTRA, 413004</t>
  </si>
  <si>
    <t>ghodakesiddharam@gmail.com</t>
  </si>
  <si>
    <t>Branch Solapur</t>
  </si>
  <si>
    <t>29/12/2022</t>
  </si>
  <si>
    <t>SDBMH66392</t>
  </si>
  <si>
    <t>Shri Mane Transport</t>
  </si>
  <si>
    <t>SAGAR ANANTA MANE</t>
  </si>
  <si>
    <t>BHRPM2362N</t>
  </si>
  <si>
    <t>UDYAM-MH-32-0055384</t>
  </si>
  <si>
    <t>59, GOVIND NAGAR, PANDHARPUR PUNE ROAD, WAKHARI, PANDHARPUR, WAKHARI, SOLAPUR, MAHARASHTRA, 413304</t>
  </si>
  <si>
    <t>sagar9685@gmail.com</t>
  </si>
  <si>
    <t>30/12/2022</t>
  </si>
  <si>
    <t>SDBUP65692</t>
  </si>
  <si>
    <t>Paraji Shivaji Devkar</t>
  </si>
  <si>
    <t>Paraji Devkar</t>
  </si>
  <si>
    <t>APKPD3536K</t>
  </si>
  <si>
    <t>UDYAM-MH-24-0022936</t>
  </si>
  <si>
    <t>Vasudev Galli, Vasudaev Galli, Tuljapur, Vasudev Galli, Tuljapur, Osmanabad, OSMANABAD, MAHARASHTRA, 413601</t>
  </si>
  <si>
    <t>15/09/2022</t>
  </si>
  <si>
    <t>CEL004301277115</t>
  </si>
  <si>
    <t>20/09/2022</t>
  </si>
  <si>
    <t>SDBUP66362</t>
  </si>
  <si>
    <t>Prabhakar Shahaji Devkar</t>
  </si>
  <si>
    <t>Prabhakar Devkar</t>
  </si>
  <si>
    <t>AXDPD4090P</t>
  </si>
  <si>
    <t>UDYAM-MH-24-0017545</t>
  </si>
  <si>
    <t>12, vasudev galli tuljapur, osmanabad, tuljapur, tuljapur, osmanabad, OSMANABAD, MAHARASHTRA, 413601</t>
  </si>
  <si>
    <t>CEL083701464224</t>
  </si>
  <si>
    <t>SDBUP66370</t>
  </si>
  <si>
    <t>Santosh Suresh Karpe</t>
  </si>
  <si>
    <t>Santosh Suresh</t>
  </si>
  <si>
    <t>APGPK5335M</t>
  </si>
  <si>
    <t>UDYAM-MH-26-0112490</t>
  </si>
  <si>
    <t>GAT NO1652,, PATILNAGAR, DEHU ALANDI ROAD, CHIKHALI, , PUNE, PUNE, MAHARASHTRA, 411062</t>
  </si>
  <si>
    <t>CEL000801434198</t>
  </si>
  <si>
    <t>SDBUP66375</t>
  </si>
  <si>
    <t>Mutke Brothers</t>
  </si>
  <si>
    <t>Sangita Rangnath</t>
  </si>
  <si>
    <t>ALIPM3613N</t>
  </si>
  <si>
    <t>UDYAM-MH-26-0251020</t>
  </si>
  <si>
    <t>SECT NO 03 FLAT B 03, SBRES APARTMENT CONDOMINIUM, Bhosari road, Bhosari, Bhosari, Pune, PUNE, MAHARASHTRA, 411036</t>
  </si>
  <si>
    <t>CEL000801354834</t>
  </si>
  <si>
    <t>SDBUP66373</t>
  </si>
  <si>
    <t>ALTPM3613N</t>
  </si>
  <si>
    <t>CEL000801483397</t>
  </si>
  <si>
    <t>SDBKA66360</t>
  </si>
  <si>
    <t>S V Diagnostic Center</t>
  </si>
  <si>
    <t>VINAY CHAND V</t>
  </si>
  <si>
    <t>BBAPV4952J</t>
  </si>
  <si>
    <t>UDYAM-KR-22-0025136</t>
  </si>
  <si>
    <t>00, S V Diagnostic Center, Opp Church, T Narasipura, Near Govt Hospital, Mysuru, MYSURU, KARNATAKA, 571124</t>
  </si>
  <si>
    <t>Mysuru</t>
  </si>
  <si>
    <t>vinaychandv008@gmail.com</t>
  </si>
  <si>
    <t>KANAKADASANAGAR MYSURU</t>
  </si>
  <si>
    <t>14/07/2022</t>
  </si>
  <si>
    <t>SDBUP66414</t>
  </si>
  <si>
    <t>Balaji Contruction &amp; Company</t>
  </si>
  <si>
    <t>CEYPM4550H</t>
  </si>
  <si>
    <t>UDYAM-RJ-01-0018804</t>
  </si>
  <si>
    <t>0, 0, GHOOGHRA, MAHESH COLONY, AJMER, AJMER, AJMER, RAJASTHAN, 305023</t>
  </si>
  <si>
    <t>anilmaheshwari761@gmaiI.com</t>
  </si>
  <si>
    <t>21/03/2023</t>
  </si>
  <si>
    <t>CEL060501520358</t>
  </si>
  <si>
    <t>24/03/2023</t>
  </si>
  <si>
    <t>SDBUP66416</t>
  </si>
  <si>
    <t>R.K. Construction</t>
  </si>
  <si>
    <t>Ram Kumar</t>
  </si>
  <si>
    <t>AIAPC1898C</t>
  </si>
  <si>
    <t>UDYAM-RJ-08-0011743</t>
  </si>
  <si>
    <t>, Chaudhary Charan Singh Ke Piche,, Tilak Nagar, , , Bikaner, BIKANER, RAJASTHAN, 334001</t>
  </si>
  <si>
    <t>Bikaner</t>
  </si>
  <si>
    <t>rkairs@gmaiI.com</t>
  </si>
  <si>
    <t>31/12/2022</t>
  </si>
  <si>
    <t>CEL052901425201</t>
  </si>
  <si>
    <t>SDBUP66417</t>
  </si>
  <si>
    <t>CEL052901425693</t>
  </si>
  <si>
    <t>SDBUP66418</t>
  </si>
  <si>
    <t>M/S B S Corporation</t>
  </si>
  <si>
    <t>Bhawani Singh</t>
  </si>
  <si>
    <t>AAOFB7672H</t>
  </si>
  <si>
    <t>UDYAM-RJ-08-0010257</t>
  </si>
  <si>
    <t>KARNI NAGAR, INDRAPRASTH, KARNI NAGAR, BIKANER, KARNI NAGAR, BIKANER, BIKANER, RAJASTHAN, 334001</t>
  </si>
  <si>
    <t>shreeearthmovers05@gmaiI.com</t>
  </si>
  <si>
    <t>CEL052901530130</t>
  </si>
  <si>
    <t>30/03/2023</t>
  </si>
  <si>
    <t>SDBUP66421</t>
  </si>
  <si>
    <t>M/S Shree Mines And Minerals</t>
  </si>
  <si>
    <t>Narendra Singh</t>
  </si>
  <si>
    <t>ACWFS5980M</t>
  </si>
  <si>
    <t>UDYAM-RJ-08-0001537</t>
  </si>
  <si>
    <t>NEAR JAICHAND LAL, DAGA, ROAD OPP CERAMAX TILES PVT LTD,, BIKANER, MOTAWATTA VILLAGE, NH11, JAISALMER ROAD, NEAR KOLAYAT, BIKANER, BIKANER, RAJASTHAN, 334001</t>
  </si>
  <si>
    <t>BIKANER</t>
  </si>
  <si>
    <t>CEL052901531035</t>
  </si>
  <si>
    <t>SDBUP66423</t>
  </si>
  <si>
    <t>Anurag Rai</t>
  </si>
  <si>
    <t>Anurag</t>
  </si>
  <si>
    <t>APNPR1926G</t>
  </si>
  <si>
    <t>UDYAM-MP-29-0002693</t>
  </si>
  <si>
    <t>1 Gwara, Limarua, Near ganesh mandir, Gwara, Mandla, Mandla, MANDLA, MADHYA PRADESH, 481771</t>
  </si>
  <si>
    <t>Mandla</t>
  </si>
  <si>
    <t>anuragrai599@gmaiI.com</t>
  </si>
  <si>
    <t>17/03/2023</t>
  </si>
  <si>
    <t>CEL044401517594</t>
  </si>
  <si>
    <t>22/03/2023</t>
  </si>
  <si>
    <t>SDBUP66426</t>
  </si>
  <si>
    <t>Kheriya Construction Company</t>
  </si>
  <si>
    <t>Pankaj Kumar</t>
  </si>
  <si>
    <t>CGZPK8535K</t>
  </si>
  <si>
    <t>UDYAM-RJ-11-0018131</t>
  </si>
  <si>
    <t>VPO - DUNKAR, , CHURU, BIDASAR, ,, CHURU, RAJASTHAN, 331501</t>
  </si>
  <si>
    <t>Churu</t>
  </si>
  <si>
    <t>advinod91@gmaiI.com</t>
  </si>
  <si>
    <t>74-Other Professional, Scientific And Technical Activities</t>
  </si>
  <si>
    <t>24/12/2022</t>
  </si>
  <si>
    <t>CEL052901423326</t>
  </si>
  <si>
    <t>31/01/2023</t>
  </si>
  <si>
    <t>SDBUP66430</t>
  </si>
  <si>
    <t>M/S Robust Bulk Movers Private Limited</t>
  </si>
  <si>
    <t>AAICR9172P</t>
  </si>
  <si>
    <t>UDYAM-MH-20-0004537</t>
  </si>
  <si>
    <t>P NO 207 208, ROBUST BULK MOVERS PRIVATE LIMITED, GOKULPETH, NAGPUR, , NAGPUR, NAGPUR, MAHARASHTRA, 440010</t>
  </si>
  <si>
    <t>Nagpur</t>
  </si>
  <si>
    <t>avaneeshlogistic@gmaiI.com</t>
  </si>
  <si>
    <t>Yes bank</t>
  </si>
  <si>
    <t>26/03/2022</t>
  </si>
  <si>
    <t>CEL002801133907</t>
  </si>
  <si>
    <t>20/04/2022</t>
  </si>
  <si>
    <t>SDBUP66432</t>
  </si>
  <si>
    <t>CEL002801133908</t>
  </si>
  <si>
    <t>31/03/2022</t>
  </si>
  <si>
    <t>SDBUP66438</t>
  </si>
  <si>
    <t>Autade Ankit Bhagirath</t>
  </si>
  <si>
    <t>Autade</t>
  </si>
  <si>
    <t>BUKPA3830K</t>
  </si>
  <si>
    <t>UDYAM-MH-01-0087752</t>
  </si>
  <si>
    <t>Sonewadi Road, Pohegaon Kh, Dist Ahmednagar, Pohegaon Kh, Tal Kopargaon, Kopargaon, AHMEDNAGAR, MAHARASHTRA, 423605</t>
  </si>
  <si>
    <t>ankitautade777@gmaiI.com</t>
  </si>
  <si>
    <t>CEL010001394286</t>
  </si>
  <si>
    <t>14/12/2022</t>
  </si>
  <si>
    <t>SDBUP66444</t>
  </si>
  <si>
    <t>Pritam Anil Jankar</t>
  </si>
  <si>
    <t>Pritam</t>
  </si>
  <si>
    <t>AJZPJ8582C</t>
  </si>
  <si>
    <t>UDYAM-MH-30-0042086</t>
  </si>
  <si>
    <t>163/3/4, POLT NO 7, SATARA, SHAHUNAGAR GODOLI, SATARA, SATARA, SATARA, MAHARASHTRA, 415001</t>
  </si>
  <si>
    <t>udhanisagar@gmaiI.com</t>
  </si>
  <si>
    <t>CEL004301527531</t>
  </si>
  <si>
    <t>29/03/2023</t>
  </si>
  <si>
    <t>SDBUP66453</t>
  </si>
  <si>
    <t>Suresh Bhivsen Sumbe</t>
  </si>
  <si>
    <t>Suresh</t>
  </si>
  <si>
    <t>ACOPS7940R</t>
  </si>
  <si>
    <t>UDYAM-MH-01-0069269</t>
  </si>
  <si>
    <t>1, GIRIDHAR CONSTRUCTIONS, NAGAR ROAD, SONEWADI, 1, TAL-NAGAR, AHMEDNAGAR, MAHARASHTRA, 414001</t>
  </si>
  <si>
    <t>sureshsumbe59@gmaiI.com</t>
  </si>
  <si>
    <t>28/10/2023</t>
  </si>
  <si>
    <t>CEL010001354122</t>
  </si>
  <si>
    <t>31/10/2023</t>
  </si>
  <si>
    <t>SDBUP66420</t>
  </si>
  <si>
    <t>M/S Kailash And Company</t>
  </si>
  <si>
    <t>Kailash</t>
  </si>
  <si>
    <t>AAZFS4604F</t>
  </si>
  <si>
    <t>UDYAM-RJ-08-0027119</t>
  </si>
  <si>
    <t>Near Jain PG College, Kailash and Co, Nokha Road, Gangashahar, Gangashahar, Bikaner, BIKANER, RAJASTHAN, 334401</t>
  </si>
  <si>
    <t>KAILASHANDCOMPANY19@GMAlL.COM</t>
  </si>
  <si>
    <t>81-Services To Buildings And Landscape Activities</t>
  </si>
  <si>
    <t>20/12/2022</t>
  </si>
  <si>
    <t>CEL052901423166</t>
  </si>
  <si>
    <t>SDBUP66463</t>
  </si>
  <si>
    <t>Babasaheb Dattarao Awate</t>
  </si>
  <si>
    <t>Babasaheb</t>
  </si>
  <si>
    <t>ALAPA6793K</t>
  </si>
  <si>
    <t>UDYAM-MH-23-0020317</t>
  </si>
  <si>
    <t>FLAT NO12, SHITKSNT HOUSING SOCIETY, DINDORI ROAD, MHASARUL, NEAR CHINTAMANI GANPATI TEMPLE, NASHIK, NASHIK, MAHARASHTRA, 422004</t>
  </si>
  <si>
    <t>awate15575@gmaiI.com</t>
  </si>
  <si>
    <t>CEL002101151405</t>
  </si>
  <si>
    <t>SDBUP66476</t>
  </si>
  <si>
    <t>M/S Shree Balaji Minerals</t>
  </si>
  <si>
    <t>Dhiraj</t>
  </si>
  <si>
    <t>AEVFS3283E</t>
  </si>
  <si>
    <t>UDYAM-RJ-08-0051856</t>
  </si>
  <si>
    <t>B-33, KARNI NAGAR, OPPOSITE RSMM OFFICE LALGARH, BIKANER, BIKANER, BIKANER, BIKANER, RAJASTHAN, 334001</t>
  </si>
  <si>
    <t>shreebalajiminerals2022@gmaiI.com</t>
  </si>
  <si>
    <t>05-Mining And Quarring</t>
  </si>
  <si>
    <t>CEL052901530004</t>
  </si>
  <si>
    <t>SDBUP66477</t>
  </si>
  <si>
    <t>Madanlal Rameshwarlal</t>
  </si>
  <si>
    <t>Madan Lal</t>
  </si>
  <si>
    <t>AAHPL8199G</t>
  </si>
  <si>
    <t>UDYAM-RJ-17-0073529</t>
  </si>
  <si>
    <t>925, 0, TONK ROAD, SHANTI NAGAR, DURGAPURA, JAIPUR, JAIPUR, RAJASTHAN, 302018</t>
  </si>
  <si>
    <t>madanIal1006@yahoo.com</t>
  </si>
  <si>
    <t>13/03/2023</t>
  </si>
  <si>
    <t>CEL002401515736</t>
  </si>
  <si>
    <t>SDBUP66478</t>
  </si>
  <si>
    <t>CEL002401515758</t>
  </si>
  <si>
    <t>SDBUP66480</t>
  </si>
  <si>
    <t>Ramdhan Jat</t>
  </si>
  <si>
    <t>Ram Dhan</t>
  </si>
  <si>
    <t>AJYPJ3128R</t>
  </si>
  <si>
    <t>UDYAM-MH-19-0103128</t>
  </si>
  <si>
    <t>VILL SULTANPURA, POST - BADLA, BHILWARA, TH HURDA, BHILWARA, BHILWARA, MUMBAI CITY, MAHARASHTRA, 311021</t>
  </si>
  <si>
    <t>Bhilwara</t>
  </si>
  <si>
    <t>ramdhanjat0816@gmaiI.com</t>
  </si>
  <si>
    <t>20/03/2023</t>
  </si>
  <si>
    <t>CEL003301532940</t>
  </si>
  <si>
    <t>SDBUP66487</t>
  </si>
  <si>
    <t>Ak Minerals</t>
  </si>
  <si>
    <t>Prem Chand</t>
  </si>
  <si>
    <t>AISPS2250E</t>
  </si>
  <si>
    <t>UDYAM-RJ-30-0011970</t>
  </si>
  <si>
    <t>RAM SINGH KI DHANI, RAM SINGH KI DHANI, RAM SINGH KI DHANI, DABLA, R/O DABLA, NEEM KA THANA, SIKAR, RAJASTHAN, 332718</t>
  </si>
  <si>
    <t>PINTU4700@GMAlL.COM</t>
  </si>
  <si>
    <t>CEL002401530317</t>
  </si>
  <si>
    <t>SDBUP66488</t>
  </si>
  <si>
    <t>CEL002401530336</t>
  </si>
  <si>
    <t>SDBUP66494</t>
  </si>
  <si>
    <t>Rodu Mal Jat</t>
  </si>
  <si>
    <t>Rodu Mal</t>
  </si>
  <si>
    <t>AKUPJ5768N</t>
  </si>
  <si>
    <t>UDYAM-RJ-07-0005521</t>
  </si>
  <si>
    <t>-, JAT MOHALLA, SEJA, -, HURDA, BHILWARA, BHILWARA, RAJASTHAN, 311022</t>
  </si>
  <si>
    <t>bulabhl0803@rediffmaiI.com</t>
  </si>
  <si>
    <t>26/03/2023</t>
  </si>
  <si>
    <t>CEL003301532873</t>
  </si>
  <si>
    <t>31/03/203</t>
  </si>
  <si>
    <t>SDBUP66495</t>
  </si>
  <si>
    <t>Balaji Infrastracture</t>
  </si>
  <si>
    <t>Ram Pratap</t>
  </si>
  <si>
    <t>CMZPS9054B</t>
  </si>
  <si>
    <t>UDYAM-RJ-08-0050820</t>
  </si>
  <si>
    <t>01 VPO Bhagwanpura, Nokha, Bikaner, Bhagwanpura, Bhagwanpura, Bikaner, BIKANER, RAJASTHAN, 334803</t>
  </si>
  <si>
    <t>indiaspecial2015@gmaiI.com</t>
  </si>
  <si>
    <t>32-Other Manufacturing</t>
  </si>
  <si>
    <t>CEL052901527495</t>
  </si>
  <si>
    <t>SDBUP66497</t>
  </si>
  <si>
    <t>Sukhpal Jat</t>
  </si>
  <si>
    <t>SUKHPAL</t>
  </si>
  <si>
    <t>AXXPJ7312G</t>
  </si>
  <si>
    <t>UDYAM-RJ-07-0005513</t>
  </si>
  <si>
    <t>-, BABRIYA KHEDA, TEHSIL - HURDA, KHARI KA LAMBA, GULBAPURA, BHILWARA, BHILWARA, RAJASTHAN, 311021</t>
  </si>
  <si>
    <t>shretabhl08@rediffmaiI.com</t>
  </si>
  <si>
    <t>YES BANK</t>
  </si>
  <si>
    <t>CEL003301532306</t>
  </si>
  <si>
    <t>SDBGJ66448</t>
  </si>
  <si>
    <t>Rajvi Industries</t>
  </si>
  <si>
    <t>SHRI PRASHANT LAXMANBHAITHAKOR</t>
  </si>
  <si>
    <t>BYDPT1977M</t>
  </si>
  <si>
    <t>UDYAM-GJ-01-0227624</t>
  </si>
  <si>
    <t>06, SHYAM IND ESTATE, NR SONI NI CHAWL, ODHAV, ---, AHMEDABAD, AHMADABAD, GUJARAT, 380023</t>
  </si>
  <si>
    <t>rajviindustries2000@gmail.com</t>
  </si>
  <si>
    <t>18/04/2023</t>
  </si>
  <si>
    <t>SDBGJ66449</t>
  </si>
  <si>
    <t>Shree Sai Enterprise</t>
  </si>
  <si>
    <t>SHRI RATILAL FOJAJIVANZARA</t>
  </si>
  <si>
    <t>AOPPV7310B</t>
  </si>
  <si>
    <t>UDYAM-GJ-01-0121147</t>
  </si>
  <si>
    <t>SHED-17, K D P COMPOUND, NR HARIOM ESTATE, SAIJPUR, -----, AHMEDABAD, AHMADABAD, GUJARAT, 382345</t>
  </si>
  <si>
    <t>vanzararatilal87@gmail.com</t>
  </si>
  <si>
    <t>24-Manufacture Of Basic Metals</t>
  </si>
  <si>
    <t>SDBGJ66465</t>
  </si>
  <si>
    <t>B K Surgical</t>
  </si>
  <si>
    <t>VAGHELA BHASKAR KANJIBHAI</t>
  </si>
  <si>
    <t>AWIPV5471C</t>
  </si>
  <si>
    <t>UDYAM-GJ-01-0145096</t>
  </si>
  <si>
    <t>01/FF, SAVAN COMPLEX, OPP,AMTS WORKSHOP, AMRAIWADI, HATKESHWAR, AHMEDABAD, AHMADABAD, GUJARAT, 380026</t>
  </si>
  <si>
    <t>aravvaghela@gmail.com</t>
  </si>
  <si>
    <t>21-Manufacture Of Pharmaceuticals, Medicinal Chemical And Botanical Products</t>
  </si>
  <si>
    <t>15/03/2022</t>
  </si>
  <si>
    <t>19/04/2023</t>
  </si>
  <si>
    <t>SDBGJ66512</t>
  </si>
  <si>
    <t>Yash Garment</t>
  </si>
  <si>
    <t>SHRI SURESHBHAIHIRALAL KOSHTI</t>
  </si>
  <si>
    <t>DLOPK1103A</t>
  </si>
  <si>
    <t>UDYAM-GJ-01-0142764</t>
  </si>
  <si>
    <t>SF/02, TEJENRA COMPLEX, OPP, SHRIPAL COMMERCIAL CENTRE, AMRAIWADI, AMRAIWADI, AHMEDABAD, AHMADABAD, GUJARAT, 380026</t>
  </si>
  <si>
    <t>paragmack5219@gmail.com</t>
  </si>
  <si>
    <t>SDBUP66533</t>
  </si>
  <si>
    <t>Dronacharya Anna Gholap</t>
  </si>
  <si>
    <t>Dronacharya Gholap</t>
  </si>
  <si>
    <t>AVZPG7671F</t>
  </si>
  <si>
    <t>UDYAM-MH-32-0021748</t>
  </si>
  <si>
    <t>KORTI, NEAR MAHADEV MANDIR, KARAD ROAD, KORTI, PANDHARPUR, PANDHARPUR, SOLAPUR, MAHARASHTRA, 413304</t>
  </si>
  <si>
    <t>CEL004301158910/892</t>
  </si>
  <si>
    <t>30/04/2022</t>
  </si>
  <si>
    <t>SDBGJ66499</t>
  </si>
  <si>
    <t>Modi Engineering</t>
  </si>
  <si>
    <t>Modi Bhrugeshbhai Hasmukhbhai</t>
  </si>
  <si>
    <t>EOEPM8428G</t>
  </si>
  <si>
    <t>UDYAM-GJ-01-0144697</t>
  </si>
  <si>
    <t>SHED NO-24, SHYAM IND ESTATE, NR,PANCHRATAN ESTATE, KATHWADA, 0, AHMEDABAD, AHMADABAD, GUJARAT, 387540</t>
  </si>
  <si>
    <t>chavdaalpesh1979@gmail.com</t>
  </si>
  <si>
    <t>SDBGJ66537</t>
  </si>
  <si>
    <t>Pujan Enterprise</t>
  </si>
  <si>
    <t>PUJAN BHARATBHAI NAYI</t>
  </si>
  <si>
    <t>BTHPN3263P</t>
  </si>
  <si>
    <t>UDYAM-GJ-01-0143738</t>
  </si>
  <si>
    <t>280, SITANAGAR, NR RAMNAGAR BUS STAND, AMRAIWADI, ---, AHMEDABAD, AHMADABAD, GUJARAT, 380026</t>
  </si>
  <si>
    <t>pujan4308@gmail.com</t>
  </si>
  <si>
    <t>21/04/2023</t>
  </si>
  <si>
    <t>SDBUP66538</t>
  </si>
  <si>
    <t>Accumuler Infra Projectss Private Limited</t>
  </si>
  <si>
    <t>Shashi Shantaram</t>
  </si>
  <si>
    <t>CWZPK4655A</t>
  </si>
  <si>
    <t>UDYAM-MH-26-0132643</t>
  </si>
  <si>
    <t>Office No -108, Oxy Gold, Ahmednagar -Pune Road, Shirur, Tal-Shirur, Pune, PUNE, MAHARASHTRA, 412210</t>
  </si>
  <si>
    <t>CEL000801251873/890</t>
  </si>
  <si>
    <t>25/07/2022</t>
  </si>
  <si>
    <t>SDBUP66540</t>
  </si>
  <si>
    <t>Atul Sukhadev Kotwal</t>
  </si>
  <si>
    <t>Atul Sukhadev</t>
  </si>
  <si>
    <t>ASZPK2835Q</t>
  </si>
  <si>
    <t>UDYAM-MH-26-0096525</t>
  </si>
  <si>
    <t>ASHTAPUR, ASHTAPUR, ASHTAPUR, ASHTAPUR, ASHTAPUR, HAVELI, PUNE, MAHARASHTRA, 412207</t>
  </si>
  <si>
    <t>CEL000801369758</t>
  </si>
  <si>
    <t>SDBUP66541</t>
  </si>
  <si>
    <t>Om Sai Enterprises</t>
  </si>
  <si>
    <t>Navnath Namdev</t>
  </si>
  <si>
    <t>APTPN8994G</t>
  </si>
  <si>
    <t>UDYAM-MH-30-0072327</t>
  </si>
  <si>
    <t>FLOOR NO 1, MILKAT N, NEAR JYOTIBA MANDIR, LONAND SATARA ROAD, LONAND, TAL KHANDALA, LONAND, SATARA, MAHARASHTRA, 415521</t>
  </si>
  <si>
    <t>19/12/2022</t>
  </si>
  <si>
    <t>CEL000801430756</t>
  </si>
  <si>
    <t>SDBUP66543</t>
  </si>
  <si>
    <t>M/S Satyasai Stone Crusher</t>
  </si>
  <si>
    <t>Kantilal Rambhau</t>
  </si>
  <si>
    <t>ABWFS3666H</t>
  </si>
  <si>
    <t>UDYAM-MH-26-0067689</t>
  </si>
  <si>
    <t>A/P - PHULGAON,, SAKORE MALA, TAL HAVELI, PHULGAON, GUT NO 198, PUNE, PUNE, MAHARASHTRA, 412216</t>
  </si>
  <si>
    <t>17/11/2022</t>
  </si>
  <si>
    <t>CEL000801390850</t>
  </si>
  <si>
    <t>SDBUP66553</t>
  </si>
  <si>
    <t>Ajinkya Dipak Ghodke</t>
  </si>
  <si>
    <t>Ajinkya Deepak</t>
  </si>
  <si>
    <t>DSBPG4591N</t>
  </si>
  <si>
    <t>UDYAM-MH-24-0029576</t>
  </si>
  <si>
    <t>Samarath nagar, Andur, Osmanabad, Andur, Osmanabad, Osmanabad, OSMANABAD, MAHARASHTRA, 413603</t>
  </si>
  <si>
    <t>CEL083701518814</t>
  </si>
  <si>
    <t>23/03/2023</t>
  </si>
  <si>
    <t>SDBUP66555</t>
  </si>
  <si>
    <t>Dhananjay Shivajirao Patil</t>
  </si>
  <si>
    <t>Dhananjay Shivaji</t>
  </si>
  <si>
    <t>AAXPP6100D</t>
  </si>
  <si>
    <t>UDYAM-MH-32-0011584</t>
  </si>
  <si>
    <t>Gat No320/5, Laxmi Nagar Road, Mahud, Tal Sangola Dist Solapur, , Mahud, SOLAPUR, MAHARASHTRA, 413306</t>
  </si>
  <si>
    <t>CEL083701550012</t>
  </si>
  <si>
    <t>SDBUP66558</t>
  </si>
  <si>
    <t>Nrusinha Construction</t>
  </si>
  <si>
    <t>Narendra Pandurang</t>
  </si>
  <si>
    <t>APOPP8035K</t>
  </si>
  <si>
    <t>UDYAM-MH-01-0080531</t>
  </si>
  <si>
    <t>B-14 ANDHALE, CHOURE NAGAR, MIDC, NAGAPUR, AHMEDNAGAR, AHMEDNAGAR, AHMEDNAGAR, MAHARASHTRA, 414001</t>
  </si>
  <si>
    <t>Ahmadnagar Branch</t>
  </si>
  <si>
    <t>CEL010001459745/748</t>
  </si>
  <si>
    <t>SDBUP66563</t>
  </si>
  <si>
    <t>Mauli Earthmovers</t>
  </si>
  <si>
    <t>Navnath Eknath</t>
  </si>
  <si>
    <t>AWVPC6107B</t>
  </si>
  <si>
    <t>UDYAM-MH-01-0092041</t>
  </si>
  <si>
    <t>SIDDHESHWARWADI ROAD, CHEDE MALA, PARNER, PARNER, PARNER, AHMEDNAGAR, AHMEDNAGAR, MAHARASHTRA, 414302</t>
  </si>
  <si>
    <t>Ahmadnagar</t>
  </si>
  <si>
    <t>CEL010001459219</t>
  </si>
  <si>
    <t>SDBUP66564</t>
  </si>
  <si>
    <t>Manesh Ashok Mhetre</t>
  </si>
  <si>
    <t>Manesh Ashok</t>
  </si>
  <si>
    <t>BHTPM9135K</t>
  </si>
  <si>
    <t>UDYAM-MH-01-0103268</t>
  </si>
  <si>
    <t>Prabhakar Nagar, Near Telephone Exchange, Nagar Road, Prabhakar Nagar, Jamkhed, Ahmadnagar, AHMEDNAGAR, MAHARASHTRA, 413201</t>
  </si>
  <si>
    <t>CEL010001492609</t>
  </si>
  <si>
    <t>SDBUP66565</t>
  </si>
  <si>
    <t>Laxmi Suppliers</t>
  </si>
  <si>
    <t>Datatray Trimbak</t>
  </si>
  <si>
    <t>BRMPG8858C</t>
  </si>
  <si>
    <t>UDYAM-MH-01-0092979</t>
  </si>
  <si>
    <t>Shambhuraje Chowk, Bolhegaon Road, -, Ahmednagar, MIDC, Ahmednagar, AHMEDNAGAR, MAHARASHTRA, 414111</t>
  </si>
  <si>
    <t>CEL010001477793</t>
  </si>
  <si>
    <t>17/02/2023</t>
  </si>
  <si>
    <t>SDBUP66567</t>
  </si>
  <si>
    <t>Subhash Eknath Yewale</t>
  </si>
  <si>
    <t>Subhash Eknath</t>
  </si>
  <si>
    <t>AXDPY6270E</t>
  </si>
  <si>
    <t>UDYAM-MH-01-0093293</t>
  </si>
  <si>
    <t>AP KHARDA, TAL JAMKHED, NA, DIST AHMEDNAGAR, NA, NA, AHMEDNAGAR, MAHARASHTRA, 413204</t>
  </si>
  <si>
    <t>13/01/2023</t>
  </si>
  <si>
    <t>CEL010001455678</t>
  </si>
  <si>
    <t>SDBUP66568</t>
  </si>
  <si>
    <t>Yuvraj Construction And Developers</t>
  </si>
  <si>
    <t>Mangesh Shivaji</t>
  </si>
  <si>
    <t>BBVPT3098N</t>
  </si>
  <si>
    <t>UDYAM-MH-05-0035857</t>
  </si>
  <si>
    <t>AT, POST, DEOLALI ROAD, LOKHANDVADI, ASHTI, LOKHANDVADI, BEED, MAHARASHTRA, 414202</t>
  </si>
  <si>
    <t>Beed</t>
  </si>
  <si>
    <t>CEL010001506230</t>
  </si>
  <si>
    <t>SDBUP66569</t>
  </si>
  <si>
    <t>Adhav Construction</t>
  </si>
  <si>
    <t>Somnath Namdeo</t>
  </si>
  <si>
    <t>AGUPA5826E</t>
  </si>
  <si>
    <t>UDYAM-MH-01-0034569</t>
  </si>
  <si>
    <t>H NO 838, MALWADI, MIDC, WADGAON GUPTA, NAGAR, AHMEDNAGAR, AHMEDNAGAR, MAHARASHTRA, 414111</t>
  </si>
  <si>
    <t>CEL010001421247</t>
  </si>
  <si>
    <t>SDBUP66571</t>
  </si>
  <si>
    <t>Renuka Enterprises</t>
  </si>
  <si>
    <t>Nandu Baban</t>
  </si>
  <si>
    <t>ABUPW7333B</t>
  </si>
  <si>
    <t>UDYAM-MH-01-0075533</t>
  </si>
  <si>
    <t>At Post Bolhegaon, Tal Nagar, Bolhegaon, Bolhegaon, Near ZP School, Ahmednagar, AHMEDNAGAR, MAHARASHTRA, 414111</t>
  </si>
  <si>
    <t>CEL010001441559</t>
  </si>
  <si>
    <t>SDBUP66535</t>
  </si>
  <si>
    <t>Shri Mungadevi Petroleum</t>
  </si>
  <si>
    <t>Krushna Satish</t>
  </si>
  <si>
    <t>AXDPG4382M</t>
  </si>
  <si>
    <t>UDYAM-MH-01-0018312</t>
  </si>
  <si>
    <t>0NH 752, MUNGADEVI PETROLEUM, PAITHAN PANDHARPUR HIGHWAY, MUNGI, 752, SHEVGAON, AHMEDNAGAR, MAHARASHTRA, 414503</t>
  </si>
  <si>
    <t>CEL002901434315</t>
  </si>
  <si>
    <t>SDBUP66570</t>
  </si>
  <si>
    <t>Shrinath Construction Shiur</t>
  </si>
  <si>
    <t>Satish Navnath</t>
  </si>
  <si>
    <t>CTCPP2343E</t>
  </si>
  <si>
    <t>UDYAM-MH-01-0065234</t>
  </si>
  <si>
    <t>Shiur, Shiur, Kharda Road, Shiur, Jamkhed, Jamkhed, AHMEDNAGAR, MAHARASHTRA, 413201</t>
  </si>
  <si>
    <t>CEL010001451664</t>
  </si>
  <si>
    <t>SDBUP66606</t>
  </si>
  <si>
    <t>May'23</t>
  </si>
  <si>
    <t>Dhamaneshwar Arthmuvars</t>
  </si>
  <si>
    <t>Tushar Sampat</t>
  </si>
  <si>
    <t>HLCPK3120H</t>
  </si>
  <si>
    <t>UDYAM-MH-05-0034276</t>
  </si>
  <si>
    <t>-, Bust Stand, Beed ROad, Dhamangaon, -, Dhamangaon, BEED, MAHARASHTRA, 414202</t>
  </si>
  <si>
    <t>CEL010001477506</t>
  </si>
  <si>
    <t>SDBUP66607</t>
  </si>
  <si>
    <t>Shanti Vidya Enterprises</t>
  </si>
  <si>
    <t>Jinendra Jagonda</t>
  </si>
  <si>
    <t>ABGPP9983Q</t>
  </si>
  <si>
    <t>UDYAM-MH-29-0067125</t>
  </si>
  <si>
    <t>64, JINDATTA, OPP BHARAT SUT GIRNI, KUPWAD ROAD, SANGLI, VIVEKANAND SOCIETY,, SANGLI, SANGLI, MAHARASHTRA, 416416</t>
  </si>
  <si>
    <t>Sangli</t>
  </si>
  <si>
    <t>CEL004301418763</t>
  </si>
  <si>
    <t>SDBUP66608</t>
  </si>
  <si>
    <t>Rajlaxmi Earth Movers And Construction</t>
  </si>
  <si>
    <t>Vishnu Asaraji</t>
  </si>
  <si>
    <t>BRSPR3398N</t>
  </si>
  <si>
    <t>UDYAM-MH-01-0104950</t>
  </si>
  <si>
    <t>SALWADGAON, , , SALWADGAON, , SHEVGAON, AHMEDNAGAR, MAHARASHTRA, 414502</t>
  </si>
  <si>
    <t>CEL010001477388</t>
  </si>
  <si>
    <t>SDBUP66611</t>
  </si>
  <si>
    <t>Arvind Kumar Kalal</t>
  </si>
  <si>
    <t>Arvind</t>
  </si>
  <si>
    <t>AXUPK7891G</t>
  </si>
  <si>
    <t>UDYAM-RJ-14-0000808</t>
  </si>
  <si>
    <t>WARD, 3, JHONYRI JHONTRI, MUKAM, POST, DUNGARPUR, DUNGARPUR, RAJASTHAN, 314404</t>
  </si>
  <si>
    <t>Dungarpur</t>
  </si>
  <si>
    <t>ARVIND1989@GMAlL.COM</t>
  </si>
  <si>
    <t>15/03/2023</t>
  </si>
  <si>
    <t>CEL067001518173</t>
  </si>
  <si>
    <t>SDBUP66614</t>
  </si>
  <si>
    <t>Kakad Contractor &amp; Suppliers</t>
  </si>
  <si>
    <t>Panna</t>
  </si>
  <si>
    <t>BJWPK9547E</t>
  </si>
  <si>
    <t>UDYAM-RJ-08-0004051</t>
  </si>
  <si>
    <t>S/O CHETAN RAM, WARD NO 7, SARUNDA, KAKADO KI DANIYA, SARUNDA, NOKHA, BIKANER, RAJASTHAN, 334803</t>
  </si>
  <si>
    <t>CHOUHANITR71@GMAlL.COM</t>
  </si>
  <si>
    <t>YEs Bank</t>
  </si>
  <si>
    <t>CEL052901537556</t>
  </si>
  <si>
    <t>SDBUP66616</t>
  </si>
  <si>
    <t>Sudrikeshwar Arthmovers</t>
  </si>
  <si>
    <t>Kiran Pandurang</t>
  </si>
  <si>
    <t>ABVPZ3584C</t>
  </si>
  <si>
    <t>UDYAM-MH-01-0095902</t>
  </si>
  <si>
    <t>KHETMALIS WADI, , , PARGAON SUDRIK, SHRIGONDA, AHMEDNAGAR, AHMEDNAGAR, MAHARASHTRA, 413702</t>
  </si>
  <si>
    <t>CEL010001514692</t>
  </si>
  <si>
    <t>SDBUP66619</t>
  </si>
  <si>
    <t>Sandip Suresh Godse</t>
  </si>
  <si>
    <t>Sandip</t>
  </si>
  <si>
    <t>AOYPG6306F</t>
  </si>
  <si>
    <t>UDYAM-MH-30-0062157</t>
  </si>
  <si>
    <t>Near Court, Vaduj, Pusegaon Road, Vaduj, Khatav, Vaduj, SATARA, MAHARASHTRA, 415506</t>
  </si>
  <si>
    <t>godsesandip36@gmaiI.com</t>
  </si>
  <si>
    <t>25/01/2023</t>
  </si>
  <si>
    <t>CEL083701474690</t>
  </si>
  <si>
    <t>15/02/2023</t>
  </si>
  <si>
    <t>SDBUP66621</t>
  </si>
  <si>
    <t>M/S Sarvada Earthmovers</t>
  </si>
  <si>
    <t>Sampatrav</t>
  </si>
  <si>
    <t>AEXFS3138J</t>
  </si>
  <si>
    <t>UDYAM-MH-29-0059888</t>
  </si>
  <si>
    <t>, , , Wangi, , Wangi, SANGLI, MAHARASHTRA, 415305</t>
  </si>
  <si>
    <t>14/03/2023</t>
  </si>
  <si>
    <t>CEL004301524055</t>
  </si>
  <si>
    <t>SDBUP66622</t>
  </si>
  <si>
    <t>Sumit Shivaji Yalmar</t>
  </si>
  <si>
    <t>Sumit</t>
  </si>
  <si>
    <t>BHJPY3823J</t>
  </si>
  <si>
    <t>UDYAM-MH-30-0071301</t>
  </si>
  <si>
    <t>000, SUMIT, MAIN ROAD, ANPHALE, KHATAV, ANPHALE, SATARA, MAHARASHTRA, 415102</t>
  </si>
  <si>
    <t>yalmarsumit9@gmaiI.com</t>
  </si>
  <si>
    <t>CEL004301540831</t>
  </si>
  <si>
    <t>SDBUP66627</t>
  </si>
  <si>
    <t>Ambika Trading Company</t>
  </si>
  <si>
    <t>Bhanwar Singh</t>
  </si>
  <si>
    <t>BWPPS0433R</t>
  </si>
  <si>
    <t>UDYAM-RJ-08-0009548</t>
  </si>
  <si>
    <t>0, IGC, Riico, Main road, Khara, Bikaner, Bikaner, BIKANER, RAJASTHAN, 334601</t>
  </si>
  <si>
    <t>MANOHARSINGH7237@GMAlL.COM</t>
  </si>
  <si>
    <t>CEL052901544805</t>
  </si>
  <si>
    <t>15/04/2023</t>
  </si>
  <si>
    <t>SDBUP66628</t>
  </si>
  <si>
    <t>M/S Choudhary Stone Crusher</t>
  </si>
  <si>
    <t>Hanuta Ram</t>
  </si>
  <si>
    <t>AAIFC4195Q</t>
  </si>
  <si>
    <t>UDYAM-RJ-11-0001934</t>
  </si>
  <si>
    <t>C/O HANUTA RAM MANDA, NEAR SAMRAT HOTEL, CHHAPAR ROAD, CHHAPAR ROAD, SUJANGARH, SUJANGARH, CHURU, RAJASTHAN, 331507</t>
  </si>
  <si>
    <t>CHOUDHARYSTONE700@GMAlL.COM</t>
  </si>
  <si>
    <t>CEL052901550037</t>
  </si>
  <si>
    <t>20/04/2023</t>
  </si>
  <si>
    <t>SDBUP66629</t>
  </si>
  <si>
    <t>CEL052901550032</t>
  </si>
  <si>
    <t>SDBUP66632</t>
  </si>
  <si>
    <t>Divya Electro Power</t>
  </si>
  <si>
    <t>Harun Singh</t>
  </si>
  <si>
    <t>GMKPS7923A</t>
  </si>
  <si>
    <t>UDYAM-RJ-11-0003160</t>
  </si>
  <si>
    <t>INYARA, SANDWA, na, INYARA, SUJANGARH, CHURU, CHURU, RAJASTHAN, 331517</t>
  </si>
  <si>
    <t>DIVYAELECTROPOWER1@GMAlL.COM</t>
  </si>
  <si>
    <t>71-Architecture And Engineering Activities; Technical Testing And Analysis</t>
  </si>
  <si>
    <t>CEL052901491640</t>
  </si>
  <si>
    <t>SDBUP66634</t>
  </si>
  <si>
    <t>M/S Kheteshwar Construction Private Limited</t>
  </si>
  <si>
    <t>Raja Ram</t>
  </si>
  <si>
    <t>AAJCK4351L</t>
  </si>
  <si>
    <t>UDYAM-RJ-08-0030099</t>
  </si>
  <si>
    <t>D - 10, KANTA KAHTURIYA COLONY, BIKANER, BIKANER, , BIKANER, BIKANER, RAJASTHAN, 334003</t>
  </si>
  <si>
    <t>info@kheteshwarcomstruction.com</t>
  </si>
  <si>
    <t>CEL052901461063</t>
  </si>
  <si>
    <t>SDBUP66635</t>
  </si>
  <si>
    <t>CEL052901461065</t>
  </si>
  <si>
    <t>SDBUP66639</t>
  </si>
  <si>
    <t>M/S A One Readymix</t>
  </si>
  <si>
    <t>Ranveer</t>
  </si>
  <si>
    <t>ACAFA6347G</t>
  </si>
  <si>
    <t>UDYAM-RJ-17-0228510</t>
  </si>
  <si>
    <t>PLOT NO 444, A ONE READYMIX, VARDHMAN NAGAR A, JAIPUR, JAIPUR, JAIPUR, JAIPUR, RAJASTHAN, 302019</t>
  </si>
  <si>
    <t>sharmamadhusudan89@gmail.com</t>
  </si>
  <si>
    <t>CEL002401532114</t>
  </si>
  <si>
    <t>SDBUP66641</t>
  </si>
  <si>
    <t>CEL002401532205</t>
  </si>
  <si>
    <t>SDBUP66642</t>
  </si>
  <si>
    <t>Durga Impex</t>
  </si>
  <si>
    <t>Jitendra</t>
  </si>
  <si>
    <t>AFXPG6092G</t>
  </si>
  <si>
    <t>UDYAM-RJ-33-0011445</t>
  </si>
  <si>
    <t>B- 4, RHB olony, Balicha, Near Central park, South Extension, Udaipur, UDAIPUR, RAJASTHAN, 313001</t>
  </si>
  <si>
    <t>Udaipur</t>
  </si>
  <si>
    <t>durgaimpexudr@gmaiI.com</t>
  </si>
  <si>
    <t>Yes BAnk</t>
  </si>
  <si>
    <t>CEL004901531658</t>
  </si>
  <si>
    <t>SDBUP66648</t>
  </si>
  <si>
    <t>Dinesh Kumar Kalal</t>
  </si>
  <si>
    <t>Dinesh</t>
  </si>
  <si>
    <t>BNHPK1906N</t>
  </si>
  <si>
    <t>UDYAM-RJ-14-0005036</t>
  </si>
  <si>
    <t>Na, Barothi, Main road, Barothi, Na, Dungarpur, DUNGARPUR, RAJASTHAN, 314801</t>
  </si>
  <si>
    <t>kalaldinesh4866@gmaiI.com</t>
  </si>
  <si>
    <t>CEL067001163709</t>
  </si>
  <si>
    <t>SDBUP66649</t>
  </si>
  <si>
    <t>Mohit Khichi</t>
  </si>
  <si>
    <t>Mohit</t>
  </si>
  <si>
    <t>CGFPK9925H</t>
  </si>
  <si>
    <t>UDYAM-RJ-33-0032820</t>
  </si>
  <si>
    <t>442, SEC 12, MAIN ROAD, SAWEENA, MAIN ROAD, SAWEENA, SAWEENA, UDAIPUR, UDAIPUR, RAJASTHAN, 313002</t>
  </si>
  <si>
    <t>MOHITKHICHI1111@GMAlL.COM</t>
  </si>
  <si>
    <t>23/07/2022</t>
  </si>
  <si>
    <t>CEL004901252110</t>
  </si>
  <si>
    <t>27/04/2023</t>
  </si>
  <si>
    <t>SDBUP66723</t>
  </si>
  <si>
    <t>Sarlal Rayka</t>
  </si>
  <si>
    <t>Sarlal rayka</t>
  </si>
  <si>
    <t>BYNPR0609C</t>
  </si>
  <si>
    <t>UDYAM-RJ-07-0019689</t>
  </si>
  <si>
    <t>Palri, Palri, Palri, Palri, Palri, Bhilwara, BHILWARA, RAJASTHAN, 311026</t>
  </si>
  <si>
    <t>sanwarsharma048@gmail.com</t>
  </si>
  <si>
    <t>CEL003301459048</t>
  </si>
  <si>
    <t>SDBUP66735</t>
  </si>
  <si>
    <t>Sanwar Lal Jat</t>
  </si>
  <si>
    <t>Sanwar</t>
  </si>
  <si>
    <t>BZCPJ5600B</t>
  </si>
  <si>
    <t>UDYAM-RJ-07-0019960</t>
  </si>
  <si>
    <t>JATO KA MOHALLA, LAMBA KHARI KA, BHILWARA ROAD, BHILWARA, HURDA, BHILWARA, BHILWARA, RAJASTHAN, 311021</t>
  </si>
  <si>
    <t>SANWARJ568@GMAlL.COM</t>
  </si>
  <si>
    <t>CEL003301485480</t>
  </si>
  <si>
    <t>SDBUP66752</t>
  </si>
  <si>
    <t>Vikram Ramchandra Bhosale</t>
  </si>
  <si>
    <t>Vikram Ramchandra</t>
  </si>
  <si>
    <t>CKXPB3789C</t>
  </si>
  <si>
    <t>UDYAM-MH-30-0009803</t>
  </si>
  <si>
    <t>1, Diskal, Satara, Diskal, Khatav, Satara, SATARA, MAHARASHTRA, 415504</t>
  </si>
  <si>
    <t>21/11/2022</t>
  </si>
  <si>
    <t>CEL000801394237</t>
  </si>
  <si>
    <t>SDBUP66753</t>
  </si>
  <si>
    <t>Siddhanath Shivaji Yadav</t>
  </si>
  <si>
    <t>Siddhanath Shivaji</t>
  </si>
  <si>
    <t>APKPY7325R</t>
  </si>
  <si>
    <t>UDYAM-MH-30-0061565</t>
  </si>
  <si>
    <t>0, Arvi, Satara, Arvi, Koregaon, Satara, SATARA, MAHARASHTRA, 415116</t>
  </si>
  <si>
    <t>CEL000801419089</t>
  </si>
  <si>
    <t>SDBUP66754</t>
  </si>
  <si>
    <t>Sohan Vitthal Dudhal</t>
  </si>
  <si>
    <t>Soham Vitthal</t>
  </si>
  <si>
    <t>AEWPD9175D</t>
  </si>
  <si>
    <t>UDYAM-MH-30-0025481</t>
  </si>
  <si>
    <t>At Pirwadi, Post Krishnanagar, Satara, Satara, , Satara, SATARA, MAHARASHTRA, 415003</t>
  </si>
  <si>
    <t>CEL004301468510</t>
  </si>
  <si>
    <t>SDBUP66755</t>
  </si>
  <si>
    <t>Pushpak Balkrushna Shete</t>
  </si>
  <si>
    <t>Pushpak Balkrushna</t>
  </si>
  <si>
    <t>EYAPS9610C</t>
  </si>
  <si>
    <t>UDYAM-MH-30-0006177</t>
  </si>
  <si>
    <t>467, GANPATI ALI, NEAR BSNL OFFICE, WAI, 0, WAI, SATARA, MAHARASHTRA, 412803</t>
  </si>
  <si>
    <t>CEL000801208212</t>
  </si>
  <si>
    <t>15/06/2022</t>
  </si>
  <si>
    <t>SDBKL66757</t>
  </si>
  <si>
    <t>M/S Sena Bamboo Society</t>
  </si>
  <si>
    <t>Co-op. Societies</t>
  </si>
  <si>
    <t>Sena Bamboo Society</t>
  </si>
  <si>
    <t>AAQAS9158N</t>
  </si>
  <si>
    <t>UDYAM-MZ-03-0001101</t>
  </si>
  <si>
    <t>Upper Republic, A16, Aizawal, Mizoram 796001, AIZAWL, MIZORAM, 796001</t>
  </si>
  <si>
    <t xml:space="preserve">Mizoram  </t>
  </si>
  <si>
    <t>Aizawl</t>
  </si>
  <si>
    <t>senabamboo.sociert@gmail.com</t>
  </si>
  <si>
    <t>AIZAWL</t>
  </si>
  <si>
    <t>22/08/2022</t>
  </si>
  <si>
    <t>15/05/2023</t>
  </si>
  <si>
    <t>SDBKA66756</t>
  </si>
  <si>
    <t>Shri Papa Naik</t>
  </si>
  <si>
    <t>SHRI PAPA NAIK</t>
  </si>
  <si>
    <t>CEWPP6845J</t>
  </si>
  <si>
    <t>UDYAM-KR-10-0000993</t>
  </si>
  <si>
    <t>01, BHARAMASAGARA, MAIN ROAD, BHARAMASAGARA, 01, CHITRADURGA, CHITRADURGA, KARNATAKA, 577519</t>
  </si>
  <si>
    <t>Chitradurga</t>
  </si>
  <si>
    <t>papanaik479@gmail.com</t>
  </si>
  <si>
    <t>CHITRADURGA BRANCH</t>
  </si>
  <si>
    <t>26/07/2022</t>
  </si>
  <si>
    <t>Surat</t>
  </si>
  <si>
    <t>July'23</t>
  </si>
  <si>
    <t>SDBKA66889</t>
  </si>
  <si>
    <t>Sunil S Jadhav Contractor</t>
  </si>
  <si>
    <t>SUNIL S JADHAV</t>
  </si>
  <si>
    <t>DLEPS6828A</t>
  </si>
  <si>
    <t>UDYAM-KR-30-0006246</t>
  </si>
  <si>
    <t>MARNAL TANDA, MARNAL TANDA, HUNSIGI, MARNAL TANDA, HUNSIGI, HUNSIGI, YADGIR, KARNATAKA, 585237</t>
  </si>
  <si>
    <t>Yadgir</t>
  </si>
  <si>
    <t>sunilsjadhav050@gmail.com</t>
  </si>
  <si>
    <t>KARNATAKA BANK HUNSAGI BRANCH</t>
  </si>
  <si>
    <t>15/06/2023</t>
  </si>
  <si>
    <t>16/06/2023</t>
  </si>
  <si>
    <t>SDBUP66979</t>
  </si>
  <si>
    <t>Shinde Crane</t>
  </si>
  <si>
    <t>Santosh Alok Shinde</t>
  </si>
  <si>
    <t>HBSPS3985J</t>
  </si>
  <si>
    <t>UDYAM-MH-01-0093404</t>
  </si>
  <si>
    <t>SHINDE CRANE, AT SHINGAVE PARGAON, DIST PUNE, POST SHINGAVE PARGAON, TAL AMBEGAON, PUNE, PUNE, MAHARASHTRA, 412406</t>
  </si>
  <si>
    <t>CEL010001560795</t>
  </si>
  <si>
    <t>29/04/2023</t>
  </si>
  <si>
    <t>SDBUP66981</t>
  </si>
  <si>
    <t>Rutuja Industries</t>
  </si>
  <si>
    <t>Smt Ranjana Ghone</t>
  </si>
  <si>
    <t>AQVPG8633N</t>
  </si>
  <si>
    <t>UDYAM-MH-23-0070332</t>
  </si>
  <si>
    <t>FLAT NO B -102, FRIST FLOOR , SHRIRAM HEIGHTS, SATPUR, NEW MHADA BUILDING, SATPUR COLONY , TRIMBAK ROAD, NASHIK Factory Address- Plot No A-4, MIDC Malegaon, Sinnar Nashik-422113, NASHIK, MAHARASHTRA, 422007</t>
  </si>
  <si>
    <t>rutujaindustries0704@gmail.com</t>
  </si>
  <si>
    <t>25-Manufacture Of Fabricated Metal Products, Except Machinery And Equipment, 28-Manufacture Of Machinery And Equipment N.E.C.</t>
  </si>
  <si>
    <t>Bank Of Maharshtra</t>
  </si>
  <si>
    <t>SDBMH66875</t>
  </si>
  <si>
    <t>Laxman Chandrakant Wayal</t>
  </si>
  <si>
    <t>LAXMAN CHANDRAKANT WAYAL</t>
  </si>
  <si>
    <t>AGSPW6864E</t>
  </si>
  <si>
    <t>UDYAM-MH-01-0097501</t>
  </si>
  <si>
    <t>GAVTHAN, AT KURKUNDI, KURKUNDI, KURKUNDI, GHARGAV, SANGAMNER, AHMEDNAGAR, MAHARASHTRA, 422620</t>
  </si>
  <si>
    <t>WAYALLAXMAN199@GMAIL.COM</t>
  </si>
  <si>
    <t>SDBTN66801</t>
  </si>
  <si>
    <t>Rajdeep Engineers</t>
  </si>
  <si>
    <t>Arvinder Singh</t>
  </si>
  <si>
    <t>BAKPS1054B</t>
  </si>
  <si>
    <t>UDYAM-PB-12-0108081</t>
  </si>
  <si>
    <t>Hargobing school Gias Pura , Backside Shamshan Ghatgiaspura B xxix 60/249/61/3 Amar puri Street No 2 Giaspura Ludhiana Punjab 141014, LUDHIANA, PUNJAB, 141014</t>
  </si>
  <si>
    <t>Ludhiana</t>
  </si>
  <si>
    <t>admin@rajdeepengineers.com</t>
  </si>
  <si>
    <t>SDBMH66937</t>
  </si>
  <si>
    <t>M/S Shree Gautam Fashion</t>
  </si>
  <si>
    <t>SHREE GAUTAM FASHION</t>
  </si>
  <si>
    <t>AEXFS4134A</t>
  </si>
  <si>
    <t>UDYAM-GJ-22-0225398</t>
  </si>
  <si>
    <t>86/87, SHREE NAVSARJAN INDCOOPSOC, AZAD NAGAR ROAD, Althan, SURAT, 2ND FLOOR, SURAT, SURAT, GUJARAT, 395017</t>
  </si>
  <si>
    <t>shreegautamfashion@gmail.com</t>
  </si>
  <si>
    <t>SURAT BRANCH</t>
  </si>
  <si>
    <t>13/06/2023</t>
  </si>
  <si>
    <t>SDBMH66934</t>
  </si>
  <si>
    <t>M/S Sachidanand Creation</t>
  </si>
  <si>
    <t>ANIL KUMAR RAJBALI</t>
  </si>
  <si>
    <t>AEWFS6837F</t>
  </si>
  <si>
    <t>UDYAM-GJ-22-0219521</t>
  </si>
  <si>
    <t>129, KRISHNA INDUSTRIAL, VED ROAD, KATARGAM, 3RD FLOOR, SURAT, SURAT, GUJARAT, 395004</t>
  </si>
  <si>
    <t>sachidanandsc72@gmail.com</t>
  </si>
  <si>
    <t>SDBMH66958</t>
  </si>
  <si>
    <t>Mundhe Construction</t>
  </si>
  <si>
    <t>Arun Bhausaheb Mundhe</t>
  </si>
  <si>
    <t>ABMFM2309M</t>
  </si>
  <si>
    <t>UDYAM-MH-01-0009279</t>
  </si>
  <si>
    <t>JUNA COURT, AT POST SHEVGAON, TAL SHEVGAON, SHEVGAON, , SHEVGAON, AHMEDNAGAR, MAHARASHTRA, 414502</t>
  </si>
  <si>
    <t>42-Civil Engineering, 77-Rental And Leasing Activities</t>
  </si>
  <si>
    <t>LVADR00047570935/36</t>
  </si>
  <si>
    <t>SDBMH66816</t>
  </si>
  <si>
    <t>M/S Aditya Construction</t>
  </si>
  <si>
    <t>Padmakar Apparao Patil</t>
  </si>
  <si>
    <t>ABLFA2642L</t>
  </si>
  <si>
    <t>UDYAM-MH-16-0012996</t>
  </si>
  <si>
    <t>FLAT NO7 GAT NO301, SUJATA NAGAR, NEAR MARKET YARD, MURUD, LATUR, LATUR, LATUR, MAHARASHTRA, 413510</t>
  </si>
  <si>
    <t>adityaconstruction22@gmail.com</t>
  </si>
  <si>
    <t>86867994/86868016</t>
  </si>
  <si>
    <t>SDBMH67005</t>
  </si>
  <si>
    <t>M/S B. R. Ande Construction Company</t>
  </si>
  <si>
    <t>B R ANDE CONSTRUCTION</t>
  </si>
  <si>
    <t>BSMPA0271L</t>
  </si>
  <si>
    <t>UDYAM-MH-16-0022929</t>
  </si>
  <si>
    <t>202, Ratna Residency, Laxmi Nagar, Sutmil Road, Latur, Latur, Latur, LATUR, MAHARASHTRA, 413512</t>
  </si>
  <si>
    <t>andeconstruction.co@gmail.com</t>
  </si>
  <si>
    <t>M G Road Latur</t>
  </si>
  <si>
    <t>SDBUP67012</t>
  </si>
  <si>
    <t>Datta Tanaji Bansode</t>
  </si>
  <si>
    <t>EAYPB2402K</t>
  </si>
  <si>
    <t>UDYAM-MH-24-0030823</t>
  </si>
  <si>
    <t>At post tirth, Tal Tuljapur, Osmanabad, Osmanabad, Osmanabad, Osmanabad, OSMANABAD, MAHARASHTRA, 413601</t>
  </si>
  <si>
    <t>CEL083701523766</t>
  </si>
  <si>
    <t>SDBUP67013</t>
  </si>
  <si>
    <t>Anil Margu Pawar</t>
  </si>
  <si>
    <t>BFLPP0027H</t>
  </si>
  <si>
    <t>UDYAM-MH-24-0025994</t>
  </si>
  <si>
    <t>Ghatshil road, Tuljapur, Tuljapur, Tuljapur, Tuljapur, Osmanabad, OSMANABAD, MAHARASHTRA, 413601</t>
  </si>
  <si>
    <t>CEL0004301332966</t>
  </si>
  <si>
    <t>HDFC Bank Ltd</t>
  </si>
  <si>
    <t>YES Bank Ltd</t>
  </si>
  <si>
    <t>Karnataka State Financial Corporation</t>
  </si>
  <si>
    <t>The Kalupur Commercial Cooperative Bank Limited</t>
  </si>
  <si>
    <t>IndusInd Bank</t>
  </si>
  <si>
    <t>Small Industries Development Bank of India</t>
  </si>
  <si>
    <t>Karnataka Bank Ltd</t>
  </si>
  <si>
    <t>Federal Bank</t>
  </si>
  <si>
    <t>Bank of Maharashtra</t>
  </si>
  <si>
    <t>City Union Bank Ltd</t>
  </si>
  <si>
    <t>The Cosmos Coop Bank Ltd</t>
  </si>
  <si>
    <t>ICICI Bank Ltd</t>
  </si>
  <si>
    <t>Bank Name</t>
  </si>
  <si>
    <t>Name of the Bank</t>
  </si>
  <si>
    <t>Subsidy Amount</t>
  </si>
  <si>
    <t>SIDBI, Jalandhar</t>
  </si>
  <si>
    <t>Total</t>
  </si>
  <si>
    <t>Sr. No.</t>
  </si>
  <si>
    <t>Summary</t>
  </si>
  <si>
    <t>No. of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</si>
</sst>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17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0" fillId="6" borderId="0" xfId="0" applyFill="1"/>
    <xf numFmtId="0" fontId="7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69"/>
  <sheetViews>
    <sheetView tabSelected="1" topLeftCell="A154" workbookViewId="0">
      <selection activeCell="G161" sqref="G161"/>
    </sheetView>
  </sheetViews>
  <sheetFormatPr defaultRowHeight="15" x14ac:dyDescent="0.25"/>
  <cols>
    <col min="1" max="1" width="5.140625" customWidth="1"/>
    <col min="2" max="2" width="12.140625" customWidth="1"/>
    <col min="3" max="3" width="9.42578125" customWidth="1"/>
    <col min="4" max="4" width="29.42578125" customWidth="1"/>
    <col min="5" max="5" width="18" customWidth="1"/>
    <col min="6" max="6" width="16.5703125" customWidth="1"/>
    <col min="7" max="7" width="26" customWidth="1"/>
    <col min="8" max="8" width="8.85546875" customWidth="1"/>
    <col min="9" max="10" width="20.85546875" customWidth="1"/>
    <col min="11" max="11" width="12.7109375" customWidth="1"/>
    <col min="12" max="12" width="14" customWidth="1"/>
    <col min="13" max="13" width="9.42578125" customWidth="1"/>
    <col min="14" max="14" width="9.140625" customWidth="1"/>
    <col min="15" max="15" width="35.7109375" customWidth="1"/>
    <col min="16" max="16" width="13.5703125" customWidth="1"/>
    <col min="17" max="17" width="12.7109375" customWidth="1"/>
    <col min="18" max="18" width="9.28515625" customWidth="1"/>
    <col min="19" max="19" width="12.5703125" customWidth="1"/>
    <col min="20" max="20" width="10.140625" customWidth="1"/>
    <col min="21" max="21" width="17.42578125" customWidth="1"/>
    <col min="22" max="22" width="19.85546875" customWidth="1"/>
    <col min="23" max="23" width="9.28515625" customWidth="1"/>
    <col min="24" max="24" width="14.140625" customWidth="1"/>
    <col min="25" max="25" width="9.28515625" customWidth="1"/>
    <col min="26" max="26" width="21.140625" customWidth="1"/>
    <col min="27" max="27" width="17" customWidth="1"/>
    <col min="28" max="28" width="13.5703125" customWidth="1"/>
    <col min="29" max="29" width="17.85546875" customWidth="1"/>
    <col min="30" max="30" width="15.42578125" customWidth="1"/>
    <col min="31" max="31" width="11.85546875" customWidth="1"/>
    <col min="32" max="35" width="9.28515625" customWidth="1"/>
    <col min="36" max="36" width="11.42578125" customWidth="1"/>
    <col min="37" max="37" width="12.140625" customWidth="1"/>
    <col min="38" max="38" width="16" customWidth="1"/>
    <col min="41" max="41" width="10" bestFit="1" customWidth="1"/>
  </cols>
  <sheetData>
    <row r="1" spans="1:38" s="36" customFormat="1" ht="48" customHeight="1" x14ac:dyDescent="0.25">
      <c r="A1" s="1" t="s">
        <v>0</v>
      </c>
      <c r="B1" s="1" t="s">
        <v>1</v>
      </c>
      <c r="C1" s="1" t="s">
        <v>2</v>
      </c>
      <c r="D1" s="35" t="s">
        <v>3</v>
      </c>
      <c r="E1" s="1" t="s">
        <v>1234</v>
      </c>
      <c r="F1" s="1" t="s">
        <v>21</v>
      </c>
      <c r="G1" s="2" t="s">
        <v>4</v>
      </c>
      <c r="H1" s="1" t="s">
        <v>5</v>
      </c>
      <c r="I1" s="2" t="s">
        <v>6</v>
      </c>
      <c r="J1" s="2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22</v>
      </c>
      <c r="Y1" s="1" t="s">
        <v>23</v>
      </c>
      <c r="Z1" s="1" t="s">
        <v>24</v>
      </c>
      <c r="AA1" s="3" t="s">
        <v>25</v>
      </c>
      <c r="AB1" s="3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</row>
    <row r="2" spans="1:38" ht="120" x14ac:dyDescent="0.25">
      <c r="A2" s="4">
        <v>1</v>
      </c>
      <c r="B2" s="31" t="s">
        <v>1146</v>
      </c>
      <c r="C2" s="29" t="s">
        <v>1126</v>
      </c>
      <c r="D2" s="5" t="s">
        <v>384</v>
      </c>
      <c r="E2" s="7" t="s">
        <v>1230</v>
      </c>
      <c r="F2" s="31" t="s">
        <v>1154</v>
      </c>
      <c r="G2" s="30" t="s">
        <v>1147</v>
      </c>
      <c r="H2" s="31" t="s">
        <v>38</v>
      </c>
      <c r="I2" s="30" t="s">
        <v>39</v>
      </c>
      <c r="J2" s="30" t="s">
        <v>1148</v>
      </c>
      <c r="K2" s="31" t="s">
        <v>1149</v>
      </c>
      <c r="L2" s="5" t="s">
        <v>1150</v>
      </c>
      <c r="M2" s="31" t="s">
        <v>51</v>
      </c>
      <c r="N2" s="31" t="s">
        <v>41</v>
      </c>
      <c r="O2" s="31" t="s">
        <v>1151</v>
      </c>
      <c r="P2" s="5" t="s">
        <v>54</v>
      </c>
      <c r="Q2" s="5" t="s">
        <v>238</v>
      </c>
      <c r="R2" s="5">
        <v>422007</v>
      </c>
      <c r="S2" s="31">
        <v>9762260403</v>
      </c>
      <c r="T2" s="5"/>
      <c r="U2" s="31" t="s">
        <v>1152</v>
      </c>
      <c r="V2" s="5" t="s">
        <v>1153</v>
      </c>
      <c r="W2" s="31">
        <v>129.80000000000001</v>
      </c>
      <c r="X2" s="32">
        <v>44754</v>
      </c>
      <c r="Y2" s="31">
        <v>9700000</v>
      </c>
      <c r="Z2" s="33">
        <v>60432985331</v>
      </c>
      <c r="AA2" s="32">
        <v>44910</v>
      </c>
      <c r="AB2" s="32">
        <v>44910</v>
      </c>
      <c r="AC2" s="31" t="s">
        <v>423</v>
      </c>
      <c r="AD2" s="32">
        <v>45206</v>
      </c>
      <c r="AE2" s="31">
        <v>12980000</v>
      </c>
      <c r="AF2" s="5">
        <v>0</v>
      </c>
      <c r="AG2" s="31">
        <v>0</v>
      </c>
      <c r="AH2" s="31">
        <v>0</v>
      </c>
      <c r="AI2" s="31">
        <v>2425000</v>
      </c>
      <c r="AJ2" s="31">
        <v>2425000</v>
      </c>
      <c r="AK2" s="31">
        <v>0</v>
      </c>
      <c r="AL2" s="5" t="s">
        <v>44</v>
      </c>
    </row>
    <row r="3" spans="1:38" x14ac:dyDescent="0.25">
      <c r="A3" s="4"/>
      <c r="B3" s="31"/>
      <c r="C3" s="29"/>
      <c r="D3" s="5"/>
      <c r="E3" s="7"/>
      <c r="F3" s="31"/>
      <c r="G3" s="30"/>
      <c r="H3" s="31"/>
      <c r="I3" s="30"/>
      <c r="J3" s="30"/>
      <c r="K3" s="31"/>
      <c r="L3" s="5"/>
      <c r="M3" s="31"/>
      <c r="N3" s="31"/>
      <c r="O3" s="31"/>
      <c r="P3" s="5"/>
      <c r="Q3" s="5"/>
      <c r="R3" s="5"/>
      <c r="S3" s="31"/>
      <c r="T3" s="5"/>
      <c r="U3" s="31"/>
      <c r="V3" s="5"/>
      <c r="W3" s="31"/>
      <c r="X3" s="32"/>
      <c r="Y3" s="31"/>
      <c r="Z3" s="33"/>
      <c r="AA3" s="32"/>
      <c r="AB3" s="32"/>
      <c r="AC3" s="31"/>
      <c r="AD3" s="32"/>
      <c r="AE3" s="31"/>
      <c r="AF3" s="5"/>
      <c r="AG3" s="31"/>
      <c r="AH3" s="31"/>
      <c r="AI3" s="31"/>
      <c r="AJ3" s="37">
        <f>SUM(AJ2)</f>
        <v>2425000</v>
      </c>
      <c r="AK3" s="31"/>
      <c r="AL3" s="5"/>
    </row>
    <row r="4" spans="1:38" ht="75" x14ac:dyDescent="0.25">
      <c r="A4" s="4">
        <v>1</v>
      </c>
      <c r="B4" s="31" t="s">
        <v>1162</v>
      </c>
      <c r="C4" s="29" t="s">
        <v>1126</v>
      </c>
      <c r="D4" s="5" t="s">
        <v>384</v>
      </c>
      <c r="E4" s="7" t="s">
        <v>1231</v>
      </c>
      <c r="F4" s="31" t="s">
        <v>1168</v>
      </c>
      <c r="G4" s="30" t="s">
        <v>1163</v>
      </c>
      <c r="H4" s="31" t="s">
        <v>93</v>
      </c>
      <c r="I4" s="30" t="s">
        <v>39</v>
      </c>
      <c r="J4" s="30" t="s">
        <v>1164</v>
      </c>
      <c r="K4" s="31" t="s">
        <v>1165</v>
      </c>
      <c r="L4" s="5" t="s">
        <v>1166</v>
      </c>
      <c r="M4" s="31" t="s">
        <v>40</v>
      </c>
      <c r="N4" s="31" t="s">
        <v>52</v>
      </c>
      <c r="O4" s="31" t="s">
        <v>1167</v>
      </c>
      <c r="P4" s="5" t="s">
        <v>390</v>
      </c>
      <c r="Q4" s="5" t="s">
        <v>1168</v>
      </c>
      <c r="R4" s="5">
        <v>141014</v>
      </c>
      <c r="S4" s="31">
        <v>9915076644</v>
      </c>
      <c r="T4" s="5"/>
      <c r="U4" s="31" t="s">
        <v>1169</v>
      </c>
      <c r="V4" s="5" t="s">
        <v>379</v>
      </c>
      <c r="W4" s="31">
        <v>49.56</v>
      </c>
      <c r="X4" s="31" t="s">
        <v>221</v>
      </c>
      <c r="Y4" s="31">
        <v>3500000</v>
      </c>
      <c r="Z4" s="33">
        <v>501812080095212</v>
      </c>
      <c r="AA4" s="32">
        <v>44946</v>
      </c>
      <c r="AB4" s="32">
        <v>44949</v>
      </c>
      <c r="AC4" s="31" t="s">
        <v>1055</v>
      </c>
      <c r="AD4" s="32">
        <v>45235</v>
      </c>
      <c r="AE4" s="31">
        <v>4956000</v>
      </c>
      <c r="AF4" s="5">
        <v>0</v>
      </c>
      <c r="AG4" s="31">
        <v>0</v>
      </c>
      <c r="AH4" s="31">
        <v>0</v>
      </c>
      <c r="AI4" s="31">
        <v>875000</v>
      </c>
      <c r="AJ4" s="31">
        <v>875000</v>
      </c>
      <c r="AK4" s="31">
        <v>0</v>
      </c>
      <c r="AL4" s="5" t="s">
        <v>44</v>
      </c>
    </row>
    <row r="5" spans="1:38" x14ac:dyDescent="0.25">
      <c r="A5" s="4"/>
      <c r="B5" s="31"/>
      <c r="C5" s="29"/>
      <c r="D5" s="5"/>
      <c r="E5" s="7"/>
      <c r="F5" s="31"/>
      <c r="G5" s="30"/>
      <c r="H5" s="31"/>
      <c r="I5" s="30"/>
      <c r="J5" s="30"/>
      <c r="K5" s="31"/>
      <c r="L5" s="5"/>
      <c r="M5" s="31"/>
      <c r="N5" s="31"/>
      <c r="O5" s="31"/>
      <c r="P5" s="5"/>
      <c r="Q5" s="5"/>
      <c r="R5" s="5"/>
      <c r="S5" s="31"/>
      <c r="T5" s="5"/>
      <c r="U5" s="31"/>
      <c r="V5" s="5"/>
      <c r="W5" s="31"/>
      <c r="X5" s="31"/>
      <c r="Y5" s="31"/>
      <c r="Z5" s="33"/>
      <c r="AA5" s="32"/>
      <c r="AB5" s="32"/>
      <c r="AC5" s="31"/>
      <c r="AD5" s="32"/>
      <c r="AE5" s="31"/>
      <c r="AF5" s="5"/>
      <c r="AG5" s="31"/>
      <c r="AH5" s="31"/>
      <c r="AI5" s="31"/>
      <c r="AJ5" s="37">
        <f>SUM(AJ4)</f>
        <v>875000</v>
      </c>
      <c r="AK5" s="31"/>
      <c r="AL5" s="5"/>
    </row>
    <row r="6" spans="1:38" ht="45" x14ac:dyDescent="0.25">
      <c r="A6" s="4">
        <v>1</v>
      </c>
      <c r="B6" s="24" t="s">
        <v>1102</v>
      </c>
      <c r="C6" s="25" t="s">
        <v>905</v>
      </c>
      <c r="D6" s="5" t="s">
        <v>384</v>
      </c>
      <c r="E6" s="7" t="s">
        <v>1229</v>
      </c>
      <c r="F6" s="24" t="s">
        <v>1112</v>
      </c>
      <c r="G6" s="26" t="s">
        <v>1103</v>
      </c>
      <c r="H6" s="24" t="s">
        <v>93</v>
      </c>
      <c r="I6" s="26" t="s">
        <v>1104</v>
      </c>
      <c r="J6" s="26" t="s">
        <v>1105</v>
      </c>
      <c r="K6" s="24" t="s">
        <v>1106</v>
      </c>
      <c r="L6" s="24" t="s">
        <v>1107</v>
      </c>
      <c r="M6" s="24" t="s">
        <v>40</v>
      </c>
      <c r="N6" s="24" t="s">
        <v>52</v>
      </c>
      <c r="O6" s="24" t="s">
        <v>1108</v>
      </c>
      <c r="P6" s="24" t="s">
        <v>1109</v>
      </c>
      <c r="Q6" s="24" t="s">
        <v>1110</v>
      </c>
      <c r="R6" s="24">
        <v>796017</v>
      </c>
      <c r="S6" s="24">
        <v>9436142673</v>
      </c>
      <c r="T6" s="24"/>
      <c r="U6" s="24" t="s">
        <v>1111</v>
      </c>
      <c r="V6" s="24" t="s">
        <v>716</v>
      </c>
      <c r="W6" s="24">
        <v>29.9</v>
      </c>
      <c r="X6" s="24" t="s">
        <v>1113</v>
      </c>
      <c r="Y6" s="24">
        <v>900000</v>
      </c>
      <c r="Z6" s="24">
        <v>17746900000059</v>
      </c>
      <c r="AA6" s="27">
        <v>44831</v>
      </c>
      <c r="AB6" s="27">
        <v>44978</v>
      </c>
      <c r="AC6" s="27">
        <v>45265</v>
      </c>
      <c r="AD6" s="24" t="s">
        <v>1114</v>
      </c>
      <c r="AE6" s="24">
        <v>2306000</v>
      </c>
      <c r="AF6" s="24">
        <v>0</v>
      </c>
      <c r="AG6" s="24">
        <v>0</v>
      </c>
      <c r="AH6" s="24">
        <v>0</v>
      </c>
      <c r="AI6" s="24">
        <v>225000</v>
      </c>
      <c r="AJ6" s="24">
        <v>225000</v>
      </c>
      <c r="AK6" s="24">
        <v>0</v>
      </c>
      <c r="AL6" s="24" t="s">
        <v>44</v>
      </c>
    </row>
    <row r="7" spans="1:38" x14ac:dyDescent="0.25">
      <c r="A7" s="4"/>
      <c r="B7" s="24"/>
      <c r="C7" s="25"/>
      <c r="D7" s="5"/>
      <c r="E7" s="7"/>
      <c r="F7" s="24"/>
      <c r="G7" s="26"/>
      <c r="H7" s="24"/>
      <c r="I7" s="26"/>
      <c r="J7" s="26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7"/>
      <c r="AB7" s="27"/>
      <c r="AC7" s="27"/>
      <c r="AD7" s="24"/>
      <c r="AE7" s="24"/>
      <c r="AF7" s="24"/>
      <c r="AG7" s="24"/>
      <c r="AH7" s="24"/>
      <c r="AI7" s="24"/>
      <c r="AJ7" s="38">
        <f>SUM(AJ6)</f>
        <v>225000</v>
      </c>
      <c r="AK7" s="24"/>
      <c r="AL7" s="24"/>
    </row>
    <row r="8" spans="1:38" ht="45" x14ac:dyDescent="0.25">
      <c r="A8" s="4">
        <v>1</v>
      </c>
      <c r="B8" s="4" t="s">
        <v>45</v>
      </c>
      <c r="C8" s="4" t="s">
        <v>46</v>
      </c>
      <c r="D8" s="6" t="s">
        <v>37</v>
      </c>
      <c r="E8" s="7" t="s">
        <v>1222</v>
      </c>
      <c r="F8" s="13" t="s">
        <v>59</v>
      </c>
      <c r="G8" s="11" t="s">
        <v>47</v>
      </c>
      <c r="H8" s="4" t="s">
        <v>38</v>
      </c>
      <c r="I8" s="12" t="s">
        <v>39</v>
      </c>
      <c r="J8" s="12" t="s">
        <v>48</v>
      </c>
      <c r="K8" s="4" t="s">
        <v>49</v>
      </c>
      <c r="L8" s="4" t="s">
        <v>50</v>
      </c>
      <c r="M8" s="4" t="s">
        <v>51</v>
      </c>
      <c r="N8" s="4" t="s">
        <v>52</v>
      </c>
      <c r="O8" s="13" t="s">
        <v>53</v>
      </c>
      <c r="P8" s="13" t="s">
        <v>54</v>
      </c>
      <c r="Q8" s="13" t="s">
        <v>55</v>
      </c>
      <c r="R8" s="13">
        <v>413517</v>
      </c>
      <c r="S8" s="4">
        <v>9422071821</v>
      </c>
      <c r="T8" s="4"/>
      <c r="U8" s="13" t="s">
        <v>56</v>
      </c>
      <c r="V8" s="13" t="s">
        <v>58</v>
      </c>
      <c r="W8" s="4">
        <v>49.9</v>
      </c>
      <c r="X8" s="4" t="s">
        <v>60</v>
      </c>
      <c r="Y8" s="4">
        <v>3700000</v>
      </c>
      <c r="Z8" s="4">
        <v>87144354</v>
      </c>
      <c r="AA8" s="6">
        <v>44855</v>
      </c>
      <c r="AB8" s="6">
        <v>44855</v>
      </c>
      <c r="AC8" s="4" t="s">
        <v>61</v>
      </c>
      <c r="AD8" s="4" t="s">
        <v>61</v>
      </c>
      <c r="AE8" s="4">
        <v>4941324</v>
      </c>
      <c r="AF8" s="4">
        <v>1575000</v>
      </c>
      <c r="AG8" s="4">
        <v>0</v>
      </c>
      <c r="AH8" s="4">
        <v>0</v>
      </c>
      <c r="AI8" s="4">
        <v>925000</v>
      </c>
      <c r="AJ8" s="4">
        <v>925000</v>
      </c>
      <c r="AK8" s="4">
        <v>0</v>
      </c>
      <c r="AL8" s="4" t="s">
        <v>62</v>
      </c>
    </row>
    <row r="9" spans="1:38" ht="45" x14ac:dyDescent="0.25">
      <c r="A9" s="4">
        <v>2</v>
      </c>
      <c r="B9" s="4" t="s">
        <v>63</v>
      </c>
      <c r="C9" s="4" t="s">
        <v>46</v>
      </c>
      <c r="D9" s="6" t="s">
        <v>37</v>
      </c>
      <c r="E9" s="7" t="s">
        <v>1222</v>
      </c>
      <c r="F9" s="13" t="s">
        <v>59</v>
      </c>
      <c r="G9" s="11" t="s">
        <v>47</v>
      </c>
      <c r="H9" s="4" t="s">
        <v>38</v>
      </c>
      <c r="I9" s="12" t="s">
        <v>39</v>
      </c>
      <c r="J9" s="11" t="s">
        <v>64</v>
      </c>
      <c r="K9" s="13" t="s">
        <v>49</v>
      </c>
      <c r="L9" s="4" t="s">
        <v>50</v>
      </c>
      <c r="M9" s="4" t="s">
        <v>51</v>
      </c>
      <c r="N9" s="4" t="s">
        <v>52</v>
      </c>
      <c r="O9" s="13" t="s">
        <v>53</v>
      </c>
      <c r="P9" s="13" t="s">
        <v>54</v>
      </c>
      <c r="Q9" s="13" t="s">
        <v>55</v>
      </c>
      <c r="R9" s="4">
        <v>413517</v>
      </c>
      <c r="S9" s="13">
        <v>9422071821</v>
      </c>
      <c r="T9" s="4"/>
      <c r="U9" s="13" t="s">
        <v>56</v>
      </c>
      <c r="V9" s="13" t="s">
        <v>58</v>
      </c>
      <c r="W9" s="4">
        <v>49.9</v>
      </c>
      <c r="X9" s="4" t="s">
        <v>60</v>
      </c>
      <c r="Y9" s="4">
        <v>3700000</v>
      </c>
      <c r="Z9" s="4">
        <v>87144359</v>
      </c>
      <c r="AA9" s="6">
        <v>44855</v>
      </c>
      <c r="AB9" s="6">
        <v>44855</v>
      </c>
      <c r="AC9" s="4" t="s">
        <v>61</v>
      </c>
      <c r="AD9" s="4" t="s">
        <v>61</v>
      </c>
      <c r="AE9" s="4">
        <v>4941324</v>
      </c>
      <c r="AF9" s="4">
        <v>1575000</v>
      </c>
      <c r="AG9" s="4">
        <v>0</v>
      </c>
      <c r="AH9" s="4">
        <v>925000</v>
      </c>
      <c r="AI9" s="4">
        <v>925000</v>
      </c>
      <c r="AJ9" s="4">
        <v>925000</v>
      </c>
      <c r="AK9" s="4">
        <v>0</v>
      </c>
      <c r="AL9" s="4" t="s">
        <v>62</v>
      </c>
    </row>
    <row r="10" spans="1:38" ht="45" x14ac:dyDescent="0.25">
      <c r="A10" s="4">
        <v>3</v>
      </c>
      <c r="B10" s="4" t="s">
        <v>65</v>
      </c>
      <c r="C10" s="4" t="s">
        <v>46</v>
      </c>
      <c r="D10" s="6" t="s">
        <v>37</v>
      </c>
      <c r="E10" s="7" t="s">
        <v>1222</v>
      </c>
      <c r="F10" s="13" t="s">
        <v>59</v>
      </c>
      <c r="G10" s="11" t="s">
        <v>47</v>
      </c>
      <c r="H10" s="4" t="s">
        <v>38</v>
      </c>
      <c r="I10" s="12" t="s">
        <v>39</v>
      </c>
      <c r="J10" s="11" t="s">
        <v>64</v>
      </c>
      <c r="K10" s="13" t="s">
        <v>49</v>
      </c>
      <c r="L10" s="4" t="s">
        <v>50</v>
      </c>
      <c r="M10" s="4" t="s">
        <v>51</v>
      </c>
      <c r="N10" s="4" t="s">
        <v>52</v>
      </c>
      <c r="O10" s="13" t="s">
        <v>53</v>
      </c>
      <c r="P10" s="13" t="s">
        <v>54</v>
      </c>
      <c r="Q10" s="13" t="s">
        <v>55</v>
      </c>
      <c r="R10" s="4">
        <v>413517</v>
      </c>
      <c r="S10" s="13">
        <v>9422071821</v>
      </c>
      <c r="T10" s="4"/>
      <c r="U10" s="13" t="s">
        <v>56</v>
      </c>
      <c r="V10" s="13" t="s">
        <v>58</v>
      </c>
      <c r="W10" s="4">
        <v>49.9</v>
      </c>
      <c r="X10" s="4" t="s">
        <v>60</v>
      </c>
      <c r="Y10" s="4">
        <v>3700000</v>
      </c>
      <c r="Z10" s="4">
        <v>87144344</v>
      </c>
      <c r="AA10" s="6">
        <v>44855</v>
      </c>
      <c r="AB10" s="6">
        <v>44855</v>
      </c>
      <c r="AC10" s="4" t="s">
        <v>61</v>
      </c>
      <c r="AD10" s="4" t="s">
        <v>61</v>
      </c>
      <c r="AE10" s="4">
        <v>4941324</v>
      </c>
      <c r="AF10" s="4">
        <v>1850000</v>
      </c>
      <c r="AG10" s="4">
        <v>0</v>
      </c>
      <c r="AH10" s="4">
        <v>1850000</v>
      </c>
      <c r="AI10" s="4">
        <v>925000</v>
      </c>
      <c r="AJ10" s="4">
        <v>650000</v>
      </c>
      <c r="AK10" s="4">
        <v>0</v>
      </c>
      <c r="AL10" s="4" t="s">
        <v>62</v>
      </c>
    </row>
    <row r="11" spans="1:38" ht="45" x14ac:dyDescent="0.25">
      <c r="A11" s="4">
        <v>4</v>
      </c>
      <c r="B11" s="4" t="s">
        <v>131</v>
      </c>
      <c r="C11" s="4" t="s">
        <v>121</v>
      </c>
      <c r="D11" s="6" t="s">
        <v>37</v>
      </c>
      <c r="E11" s="7" t="s">
        <v>1222</v>
      </c>
      <c r="F11" s="4" t="s">
        <v>139</v>
      </c>
      <c r="G11" s="12" t="s">
        <v>132</v>
      </c>
      <c r="H11" s="4" t="s">
        <v>93</v>
      </c>
      <c r="I11" s="12" t="s">
        <v>39</v>
      </c>
      <c r="J11" s="12" t="s">
        <v>132</v>
      </c>
      <c r="K11" s="4" t="s">
        <v>133</v>
      </c>
      <c r="L11" s="4" t="s">
        <v>134</v>
      </c>
      <c r="M11" s="4" t="s">
        <v>51</v>
      </c>
      <c r="N11" s="4" t="s">
        <v>52</v>
      </c>
      <c r="O11" s="4" t="s">
        <v>135</v>
      </c>
      <c r="P11" s="4" t="s">
        <v>54</v>
      </c>
      <c r="Q11" s="4" t="s">
        <v>136</v>
      </c>
      <c r="R11" s="16">
        <v>416007</v>
      </c>
      <c r="S11" s="16">
        <v>9130678989</v>
      </c>
      <c r="T11" s="4"/>
      <c r="U11" s="4" t="s">
        <v>137</v>
      </c>
      <c r="V11" s="4" t="s">
        <v>138</v>
      </c>
      <c r="W11" s="4">
        <v>31.09</v>
      </c>
      <c r="X11" s="6">
        <v>44872</v>
      </c>
      <c r="Y11" s="4">
        <v>2815303</v>
      </c>
      <c r="Z11" s="15">
        <v>87184022</v>
      </c>
      <c r="AA11" s="6">
        <v>44886</v>
      </c>
      <c r="AB11" s="6">
        <v>44886</v>
      </c>
      <c r="AC11" s="6">
        <v>44886</v>
      </c>
      <c r="AD11" s="6">
        <v>44886</v>
      </c>
      <c r="AE11" s="4">
        <v>3100000</v>
      </c>
      <c r="AF11" s="4">
        <v>0</v>
      </c>
      <c r="AG11" s="4">
        <v>0</v>
      </c>
      <c r="AH11" s="4">
        <v>0</v>
      </c>
      <c r="AI11" s="4">
        <v>703825</v>
      </c>
      <c r="AJ11" s="4">
        <v>703825</v>
      </c>
      <c r="AK11" s="4">
        <v>0</v>
      </c>
      <c r="AL11" s="4" t="s">
        <v>62</v>
      </c>
    </row>
    <row r="12" spans="1:38" ht="60" x14ac:dyDescent="0.25">
      <c r="A12" s="4">
        <v>5</v>
      </c>
      <c r="B12" s="17" t="s">
        <v>140</v>
      </c>
      <c r="C12" s="17" t="s">
        <v>121</v>
      </c>
      <c r="D12" s="6" t="s">
        <v>37</v>
      </c>
      <c r="E12" s="7" t="s">
        <v>1222</v>
      </c>
      <c r="F12" s="17" t="s">
        <v>147</v>
      </c>
      <c r="G12" s="18" t="s">
        <v>141</v>
      </c>
      <c r="H12" s="17" t="s">
        <v>93</v>
      </c>
      <c r="I12" s="18" t="s">
        <v>39</v>
      </c>
      <c r="J12" s="18" t="s">
        <v>142</v>
      </c>
      <c r="K12" s="17" t="s">
        <v>143</v>
      </c>
      <c r="L12" s="17" t="s">
        <v>144</v>
      </c>
      <c r="M12" s="17" t="s">
        <v>40</v>
      </c>
      <c r="N12" s="17" t="s">
        <v>52</v>
      </c>
      <c r="O12" s="17" t="s">
        <v>145</v>
      </c>
      <c r="P12" s="17" t="s">
        <v>54</v>
      </c>
      <c r="Q12" s="17" t="s">
        <v>55</v>
      </c>
      <c r="R12" s="19">
        <v>413531</v>
      </c>
      <c r="S12" s="19">
        <v>7420069311</v>
      </c>
      <c r="T12" s="17"/>
      <c r="U12" s="17" t="s">
        <v>146</v>
      </c>
      <c r="V12" s="17" t="s">
        <v>76</v>
      </c>
      <c r="W12" s="17">
        <v>30.9</v>
      </c>
      <c r="X12" s="20">
        <v>44874</v>
      </c>
      <c r="Y12" s="17">
        <v>2415728</v>
      </c>
      <c r="Z12" s="21">
        <v>87236364</v>
      </c>
      <c r="AA12" s="20">
        <v>44894</v>
      </c>
      <c r="AB12" s="20">
        <v>44894</v>
      </c>
      <c r="AC12" s="20">
        <v>44894</v>
      </c>
      <c r="AD12" s="20">
        <v>44894</v>
      </c>
      <c r="AE12" s="17">
        <v>3090000</v>
      </c>
      <c r="AF12" s="17">
        <v>0</v>
      </c>
      <c r="AG12" s="17">
        <v>0</v>
      </c>
      <c r="AH12" s="17">
        <v>0</v>
      </c>
      <c r="AI12" s="17">
        <v>603932</v>
      </c>
      <c r="AJ12" s="17">
        <v>603932</v>
      </c>
      <c r="AK12" s="17">
        <v>0</v>
      </c>
      <c r="AL12" s="17" t="s">
        <v>44</v>
      </c>
    </row>
    <row r="13" spans="1:38" ht="45" x14ac:dyDescent="0.25">
      <c r="A13" s="4">
        <v>6</v>
      </c>
      <c r="B13" s="4" t="s">
        <v>148</v>
      </c>
      <c r="C13" s="4" t="s">
        <v>121</v>
      </c>
      <c r="D13" s="6" t="s">
        <v>37</v>
      </c>
      <c r="E13" s="7" t="s">
        <v>1222</v>
      </c>
      <c r="F13" s="4" t="s">
        <v>139</v>
      </c>
      <c r="G13" s="12" t="s">
        <v>149</v>
      </c>
      <c r="H13" s="4" t="s">
        <v>93</v>
      </c>
      <c r="I13" s="12" t="s">
        <v>39</v>
      </c>
      <c r="J13" s="12" t="s">
        <v>150</v>
      </c>
      <c r="K13" s="4" t="s">
        <v>151</v>
      </c>
      <c r="L13" s="4" t="s">
        <v>152</v>
      </c>
      <c r="M13" s="4" t="s">
        <v>40</v>
      </c>
      <c r="N13" s="4" t="s">
        <v>52</v>
      </c>
      <c r="O13" s="4" t="s">
        <v>153</v>
      </c>
      <c r="P13" s="4" t="s">
        <v>54</v>
      </c>
      <c r="Q13" s="4" t="s">
        <v>55</v>
      </c>
      <c r="R13" s="16">
        <v>413512</v>
      </c>
      <c r="S13" s="16">
        <v>9765065291</v>
      </c>
      <c r="T13" s="4"/>
      <c r="U13" s="4" t="s">
        <v>154</v>
      </c>
      <c r="V13" s="4" t="s">
        <v>138</v>
      </c>
      <c r="W13" s="4">
        <v>41.99</v>
      </c>
      <c r="X13" s="6">
        <v>44901</v>
      </c>
      <c r="Y13" s="4">
        <v>3552150</v>
      </c>
      <c r="Z13" s="15">
        <v>87337686</v>
      </c>
      <c r="AA13" s="6">
        <v>44921</v>
      </c>
      <c r="AB13" s="6">
        <v>44921</v>
      </c>
      <c r="AC13" s="6">
        <v>44921</v>
      </c>
      <c r="AD13" s="6">
        <v>44921</v>
      </c>
      <c r="AE13" s="4">
        <v>4200000</v>
      </c>
      <c r="AF13" s="4">
        <v>0</v>
      </c>
      <c r="AG13" s="4">
        <v>0</v>
      </c>
      <c r="AH13" s="4">
        <v>0</v>
      </c>
      <c r="AI13" s="4">
        <v>888037</v>
      </c>
      <c r="AJ13" s="4">
        <v>888037</v>
      </c>
      <c r="AK13" s="4">
        <v>0</v>
      </c>
      <c r="AL13" s="4" t="s">
        <v>62</v>
      </c>
    </row>
    <row r="14" spans="1:38" ht="45" x14ac:dyDescent="0.25">
      <c r="A14" s="4">
        <v>7</v>
      </c>
      <c r="B14" s="5" t="s">
        <v>469</v>
      </c>
      <c r="C14" s="5" t="s">
        <v>383</v>
      </c>
      <c r="D14" s="5" t="s">
        <v>384</v>
      </c>
      <c r="E14" s="7" t="s">
        <v>1222</v>
      </c>
      <c r="F14" s="5" t="s">
        <v>477</v>
      </c>
      <c r="G14" s="8" t="s">
        <v>470</v>
      </c>
      <c r="H14" s="5" t="s">
        <v>93</v>
      </c>
      <c r="I14" s="8" t="s">
        <v>39</v>
      </c>
      <c r="J14" s="8" t="s">
        <v>471</v>
      </c>
      <c r="K14" s="5" t="s">
        <v>472</v>
      </c>
      <c r="L14" s="22" t="s">
        <v>473</v>
      </c>
      <c r="M14" s="5" t="s">
        <v>40</v>
      </c>
      <c r="N14" s="5" t="s">
        <v>52</v>
      </c>
      <c r="O14" s="8" t="s">
        <v>474</v>
      </c>
      <c r="P14" s="5" t="s">
        <v>54</v>
      </c>
      <c r="Q14" s="5" t="s">
        <v>475</v>
      </c>
      <c r="R14" s="23">
        <v>413002</v>
      </c>
      <c r="S14" s="5">
        <v>8888011235</v>
      </c>
      <c r="T14" s="5"/>
      <c r="U14" s="5" t="s">
        <v>476</v>
      </c>
      <c r="V14" s="5" t="s">
        <v>119</v>
      </c>
      <c r="W14" s="5">
        <v>49.2</v>
      </c>
      <c r="X14" s="10">
        <v>44724</v>
      </c>
      <c r="Y14" s="5">
        <v>4191391</v>
      </c>
      <c r="Z14" s="5">
        <v>87346112</v>
      </c>
      <c r="AA14" s="10">
        <v>44918</v>
      </c>
      <c r="AB14" s="10">
        <v>44918</v>
      </c>
      <c r="AC14" s="10" t="s">
        <v>478</v>
      </c>
      <c r="AD14" s="10" t="s">
        <v>478</v>
      </c>
      <c r="AE14" s="5">
        <v>4920525</v>
      </c>
      <c r="AF14" s="5">
        <v>0</v>
      </c>
      <c r="AG14" s="5">
        <v>0</v>
      </c>
      <c r="AH14" s="5">
        <v>0</v>
      </c>
      <c r="AI14" s="5">
        <v>1047847</v>
      </c>
      <c r="AJ14" s="5">
        <v>1047847</v>
      </c>
      <c r="AK14" s="5">
        <v>0</v>
      </c>
      <c r="AL14" s="5" t="s">
        <v>62</v>
      </c>
    </row>
    <row r="15" spans="1:38" ht="60" x14ac:dyDescent="0.25">
      <c r="A15" s="4">
        <v>8</v>
      </c>
      <c r="B15" s="5" t="s">
        <v>479</v>
      </c>
      <c r="C15" s="5" t="s">
        <v>383</v>
      </c>
      <c r="D15" s="5" t="s">
        <v>384</v>
      </c>
      <c r="E15" s="7" t="s">
        <v>1222</v>
      </c>
      <c r="F15" s="5" t="s">
        <v>485</v>
      </c>
      <c r="G15" s="8" t="s">
        <v>480</v>
      </c>
      <c r="H15" s="5" t="s">
        <v>93</v>
      </c>
      <c r="I15" s="8" t="s">
        <v>39</v>
      </c>
      <c r="J15" s="8" t="s">
        <v>480</v>
      </c>
      <c r="K15" s="5" t="s">
        <v>481</v>
      </c>
      <c r="L15" s="22" t="s">
        <v>482</v>
      </c>
      <c r="M15" s="5" t="s">
        <v>40</v>
      </c>
      <c r="N15" s="5" t="s">
        <v>52</v>
      </c>
      <c r="O15" s="8" t="s">
        <v>483</v>
      </c>
      <c r="P15" s="5" t="s">
        <v>54</v>
      </c>
      <c r="Q15" s="5" t="s">
        <v>475</v>
      </c>
      <c r="R15" s="23">
        <v>413004</v>
      </c>
      <c r="S15" s="5">
        <v>8888824182</v>
      </c>
      <c r="T15" s="5"/>
      <c r="U15" s="5" t="s">
        <v>484</v>
      </c>
      <c r="V15" s="5" t="s">
        <v>91</v>
      </c>
      <c r="W15" s="5">
        <v>49.65</v>
      </c>
      <c r="X15" s="10" t="s">
        <v>486</v>
      </c>
      <c r="Y15" s="5">
        <v>4540396</v>
      </c>
      <c r="Z15" s="5">
        <v>87482345</v>
      </c>
      <c r="AA15" s="10">
        <v>44943</v>
      </c>
      <c r="AB15" s="10">
        <v>44943</v>
      </c>
      <c r="AC15" s="10" t="s">
        <v>231</v>
      </c>
      <c r="AD15" s="10" t="s">
        <v>231</v>
      </c>
      <c r="AE15" s="5">
        <v>4968474</v>
      </c>
      <c r="AF15" s="5">
        <v>0</v>
      </c>
      <c r="AG15" s="5">
        <v>0</v>
      </c>
      <c r="AH15" s="5">
        <v>0</v>
      </c>
      <c r="AI15" s="5">
        <v>1135099</v>
      </c>
      <c r="AJ15" s="5">
        <v>1135099</v>
      </c>
      <c r="AK15" s="5">
        <v>0</v>
      </c>
      <c r="AL15" s="5" t="s">
        <v>62</v>
      </c>
    </row>
    <row r="16" spans="1:38" ht="60" x14ac:dyDescent="0.25">
      <c r="A16" s="4">
        <v>9</v>
      </c>
      <c r="B16" s="5" t="s">
        <v>487</v>
      </c>
      <c r="C16" s="5" t="s">
        <v>383</v>
      </c>
      <c r="D16" s="5" t="s">
        <v>384</v>
      </c>
      <c r="E16" s="7" t="s">
        <v>1222</v>
      </c>
      <c r="F16" s="5" t="s">
        <v>57</v>
      </c>
      <c r="G16" s="8" t="s">
        <v>488</v>
      </c>
      <c r="H16" s="5" t="s">
        <v>93</v>
      </c>
      <c r="I16" s="8" t="s">
        <v>39</v>
      </c>
      <c r="J16" s="8" t="s">
        <v>489</v>
      </c>
      <c r="K16" s="5" t="s">
        <v>490</v>
      </c>
      <c r="L16" s="22" t="s">
        <v>491</v>
      </c>
      <c r="M16" s="5" t="s">
        <v>40</v>
      </c>
      <c r="N16" s="5" t="s">
        <v>52</v>
      </c>
      <c r="O16" s="8" t="s">
        <v>492</v>
      </c>
      <c r="P16" s="5" t="s">
        <v>54</v>
      </c>
      <c r="Q16" s="5" t="s">
        <v>475</v>
      </c>
      <c r="R16" s="23">
        <v>413304</v>
      </c>
      <c r="S16" s="5">
        <v>9096969685</v>
      </c>
      <c r="T16" s="5"/>
      <c r="U16" s="5" t="s">
        <v>493</v>
      </c>
      <c r="V16" s="5" t="s">
        <v>138</v>
      </c>
      <c r="W16" s="5">
        <v>45.69</v>
      </c>
      <c r="X16" s="10">
        <v>44816</v>
      </c>
      <c r="Y16" s="5">
        <v>3940765</v>
      </c>
      <c r="Z16" s="5">
        <v>87373034</v>
      </c>
      <c r="AA16" s="10">
        <v>44925</v>
      </c>
      <c r="AB16" s="10">
        <v>44925</v>
      </c>
      <c r="AC16" s="10" t="s">
        <v>494</v>
      </c>
      <c r="AD16" s="10" t="s">
        <v>494</v>
      </c>
      <c r="AE16" s="5">
        <v>4570310</v>
      </c>
      <c r="AF16" s="5">
        <v>0</v>
      </c>
      <c r="AG16" s="5">
        <v>0</v>
      </c>
      <c r="AH16" s="5">
        <v>0</v>
      </c>
      <c r="AI16" s="5">
        <v>985191</v>
      </c>
      <c r="AJ16" s="5">
        <v>985191</v>
      </c>
      <c r="AK16" s="5">
        <v>0</v>
      </c>
      <c r="AL16" s="5" t="s">
        <v>62</v>
      </c>
    </row>
    <row r="17" spans="1:38" ht="60" x14ac:dyDescent="0.25">
      <c r="A17" s="4">
        <v>10</v>
      </c>
      <c r="B17" s="31" t="s">
        <v>1155</v>
      </c>
      <c r="C17" s="29" t="s">
        <v>1126</v>
      </c>
      <c r="D17" s="5" t="s">
        <v>384</v>
      </c>
      <c r="E17" s="7" t="s">
        <v>1222</v>
      </c>
      <c r="F17" s="31" t="s">
        <v>139</v>
      </c>
      <c r="G17" s="30" t="s">
        <v>1156</v>
      </c>
      <c r="H17" s="31" t="s">
        <v>93</v>
      </c>
      <c r="I17" s="30" t="s">
        <v>39</v>
      </c>
      <c r="J17" s="30" t="s">
        <v>1157</v>
      </c>
      <c r="K17" s="31" t="s">
        <v>1158</v>
      </c>
      <c r="L17" s="5" t="s">
        <v>1159</v>
      </c>
      <c r="M17" s="31" t="s">
        <v>40</v>
      </c>
      <c r="N17" s="31" t="s">
        <v>52</v>
      </c>
      <c r="O17" s="31" t="s">
        <v>1160</v>
      </c>
      <c r="P17" s="5" t="s">
        <v>54</v>
      </c>
      <c r="Q17" s="5" t="s">
        <v>352</v>
      </c>
      <c r="R17" s="5">
        <v>422620</v>
      </c>
      <c r="S17" s="31">
        <v>9960994197</v>
      </c>
      <c r="T17" s="5"/>
      <c r="U17" s="31" t="s">
        <v>1161</v>
      </c>
      <c r="V17" s="5" t="s">
        <v>119</v>
      </c>
      <c r="W17" s="31">
        <v>44.88</v>
      </c>
      <c r="X17" s="32">
        <v>45140</v>
      </c>
      <c r="Y17" s="31">
        <v>4157649</v>
      </c>
      <c r="Z17" s="33">
        <v>87584984</v>
      </c>
      <c r="AA17" s="32">
        <v>44984</v>
      </c>
      <c r="AB17" s="32">
        <v>44984</v>
      </c>
      <c r="AC17" s="31" t="s">
        <v>315</v>
      </c>
      <c r="AD17" s="31" t="s">
        <v>315</v>
      </c>
      <c r="AE17" s="31">
        <v>4488496</v>
      </c>
      <c r="AF17" s="5">
        <v>0</v>
      </c>
      <c r="AG17" s="31">
        <v>0</v>
      </c>
      <c r="AH17" s="31">
        <v>0</v>
      </c>
      <c r="AI17" s="31">
        <v>1039412</v>
      </c>
      <c r="AJ17" s="31">
        <v>1039412</v>
      </c>
      <c r="AK17" s="31">
        <v>0</v>
      </c>
      <c r="AL17" s="5" t="s">
        <v>62</v>
      </c>
    </row>
    <row r="18" spans="1:38" ht="45" x14ac:dyDescent="0.25">
      <c r="A18" s="4">
        <v>11</v>
      </c>
      <c r="B18" s="31" t="s">
        <v>1194</v>
      </c>
      <c r="C18" s="29" t="s">
        <v>1126</v>
      </c>
      <c r="D18" s="5" t="s">
        <v>384</v>
      </c>
      <c r="E18" s="7" t="s">
        <v>1222</v>
      </c>
      <c r="F18" s="31" t="s">
        <v>57</v>
      </c>
      <c r="G18" s="30" t="s">
        <v>1195</v>
      </c>
      <c r="H18" s="31" t="s">
        <v>93</v>
      </c>
      <c r="I18" s="30" t="s">
        <v>212</v>
      </c>
      <c r="J18" s="30" t="s">
        <v>1196</v>
      </c>
      <c r="K18" s="31" t="s">
        <v>1197</v>
      </c>
      <c r="L18" s="5" t="s">
        <v>1198</v>
      </c>
      <c r="M18" s="31" t="s">
        <v>40</v>
      </c>
      <c r="N18" s="31" t="s">
        <v>52</v>
      </c>
      <c r="O18" s="31" t="s">
        <v>1199</v>
      </c>
      <c r="P18" s="5" t="s">
        <v>54</v>
      </c>
      <c r="Q18" s="5" t="s">
        <v>55</v>
      </c>
      <c r="R18" s="5">
        <v>413510</v>
      </c>
      <c r="S18" s="31">
        <v>9404273550</v>
      </c>
      <c r="T18" s="5"/>
      <c r="U18" s="31" t="s">
        <v>1200</v>
      </c>
      <c r="V18" s="5" t="s">
        <v>91</v>
      </c>
      <c r="W18" s="31">
        <v>99.29</v>
      </c>
      <c r="X18" s="32">
        <v>44761</v>
      </c>
      <c r="Y18" s="31">
        <v>8919204</v>
      </c>
      <c r="Z18" s="33" t="s">
        <v>1201</v>
      </c>
      <c r="AA18" s="32">
        <v>44781</v>
      </c>
      <c r="AB18" s="32">
        <v>44781</v>
      </c>
      <c r="AC18" s="32">
        <v>44781</v>
      </c>
      <c r="AD18" s="32">
        <v>44781</v>
      </c>
      <c r="AE18" s="31">
        <v>9930000</v>
      </c>
      <c r="AF18" s="5">
        <v>0</v>
      </c>
      <c r="AG18" s="31">
        <v>0</v>
      </c>
      <c r="AH18" s="31">
        <v>0</v>
      </c>
      <c r="AI18" s="31">
        <v>2229801</v>
      </c>
      <c r="AJ18" s="31">
        <v>2229801</v>
      </c>
      <c r="AK18" s="31">
        <v>0</v>
      </c>
      <c r="AL18" s="5" t="s">
        <v>44</v>
      </c>
    </row>
    <row r="19" spans="1:38" ht="45" x14ac:dyDescent="0.25">
      <c r="A19" s="4">
        <v>12</v>
      </c>
      <c r="B19" s="31" t="s">
        <v>1202</v>
      </c>
      <c r="C19" s="29" t="s">
        <v>1126</v>
      </c>
      <c r="D19" s="5" t="s">
        <v>384</v>
      </c>
      <c r="E19" s="7" t="s">
        <v>1222</v>
      </c>
      <c r="F19" s="31" t="s">
        <v>1209</v>
      </c>
      <c r="G19" s="30" t="s">
        <v>1203</v>
      </c>
      <c r="H19" s="31" t="s">
        <v>38</v>
      </c>
      <c r="I19" s="30" t="s">
        <v>212</v>
      </c>
      <c r="J19" s="30" t="s">
        <v>1204</v>
      </c>
      <c r="K19" s="31" t="s">
        <v>1205</v>
      </c>
      <c r="L19" s="5" t="s">
        <v>1206</v>
      </c>
      <c r="M19" s="31" t="s">
        <v>51</v>
      </c>
      <c r="N19" s="31" t="s">
        <v>52</v>
      </c>
      <c r="O19" s="31" t="s">
        <v>1207</v>
      </c>
      <c r="P19" s="5" t="s">
        <v>54</v>
      </c>
      <c r="Q19" s="5" t="s">
        <v>55</v>
      </c>
      <c r="R19" s="5">
        <v>413512</v>
      </c>
      <c r="S19" s="31">
        <v>8446782761</v>
      </c>
      <c r="T19" s="5"/>
      <c r="U19" s="31" t="s">
        <v>1208</v>
      </c>
      <c r="V19" s="5" t="s">
        <v>76</v>
      </c>
      <c r="W19" s="31">
        <v>430.7</v>
      </c>
      <c r="X19" s="32">
        <v>44764</v>
      </c>
      <c r="Y19" s="31">
        <v>29452500</v>
      </c>
      <c r="Z19" s="33">
        <v>86701915</v>
      </c>
      <c r="AA19" s="32">
        <v>44799</v>
      </c>
      <c r="AB19" s="32">
        <v>44799</v>
      </c>
      <c r="AC19" s="32">
        <v>44799</v>
      </c>
      <c r="AD19" s="32">
        <v>44799</v>
      </c>
      <c r="AE19" s="31">
        <v>43070000</v>
      </c>
      <c r="AF19" s="5">
        <v>0</v>
      </c>
      <c r="AG19" s="31">
        <v>0</v>
      </c>
      <c r="AH19" s="31">
        <v>0</v>
      </c>
      <c r="AI19" s="31">
        <v>7363125</v>
      </c>
      <c r="AJ19" s="31">
        <v>2500000</v>
      </c>
      <c r="AK19" s="31">
        <v>0</v>
      </c>
      <c r="AL19" s="5" t="s">
        <v>44</v>
      </c>
    </row>
    <row r="20" spans="1:38" x14ac:dyDescent="0.25">
      <c r="A20" s="4"/>
      <c r="B20" s="31"/>
      <c r="C20" s="29"/>
      <c r="D20" s="5"/>
      <c r="E20" s="7"/>
      <c r="F20" s="31"/>
      <c r="G20" s="30"/>
      <c r="H20" s="31"/>
      <c r="I20" s="30"/>
      <c r="J20" s="30"/>
      <c r="K20" s="31"/>
      <c r="L20" s="5"/>
      <c r="M20" s="31"/>
      <c r="N20" s="31"/>
      <c r="O20" s="31"/>
      <c r="P20" s="5"/>
      <c r="Q20" s="5"/>
      <c r="R20" s="5"/>
      <c r="S20" s="31"/>
      <c r="T20" s="5"/>
      <c r="U20" s="31"/>
      <c r="V20" s="5"/>
      <c r="W20" s="31"/>
      <c r="X20" s="32"/>
      <c r="Y20" s="31"/>
      <c r="Z20" s="33"/>
      <c r="AA20" s="32"/>
      <c r="AB20" s="32"/>
      <c r="AC20" s="32"/>
      <c r="AD20" s="32"/>
      <c r="AE20" s="31"/>
      <c r="AF20" s="5"/>
      <c r="AG20" s="31"/>
      <c r="AH20" s="31"/>
      <c r="AI20" s="31"/>
      <c r="AJ20" s="37">
        <f>SUM(AJ8:AJ19)</f>
        <v>13633144</v>
      </c>
      <c r="AK20" s="31"/>
      <c r="AL20" s="5"/>
    </row>
    <row r="21" spans="1:38" ht="60" x14ac:dyDescent="0.25">
      <c r="A21" s="4">
        <v>1</v>
      </c>
      <c r="B21" s="31" t="s">
        <v>1186</v>
      </c>
      <c r="C21" s="29" t="s">
        <v>1126</v>
      </c>
      <c r="D21" s="5" t="s">
        <v>384</v>
      </c>
      <c r="E21" s="7" t="s">
        <v>1233</v>
      </c>
      <c r="F21" s="31" t="s">
        <v>352</v>
      </c>
      <c r="G21" s="30" t="s">
        <v>1187</v>
      </c>
      <c r="H21" s="31" t="s">
        <v>38</v>
      </c>
      <c r="I21" s="30" t="s">
        <v>212</v>
      </c>
      <c r="J21" s="30" t="s">
        <v>1188</v>
      </c>
      <c r="K21" s="31" t="s">
        <v>1189</v>
      </c>
      <c r="L21" s="5" t="s">
        <v>1190</v>
      </c>
      <c r="M21" s="31" t="s">
        <v>40</v>
      </c>
      <c r="N21" s="31" t="s">
        <v>52</v>
      </c>
      <c r="O21" s="31" t="s">
        <v>1191</v>
      </c>
      <c r="P21" s="5" t="s">
        <v>54</v>
      </c>
      <c r="Q21" s="5" t="s">
        <v>352</v>
      </c>
      <c r="R21" s="5">
        <v>414502</v>
      </c>
      <c r="S21" s="31">
        <v>9922300700</v>
      </c>
      <c r="T21" s="5"/>
      <c r="U21" s="31"/>
      <c r="V21" s="5" t="s">
        <v>1192</v>
      </c>
      <c r="W21" s="31">
        <v>91.2</v>
      </c>
      <c r="X21" s="32">
        <v>44929</v>
      </c>
      <c r="Y21" s="31">
        <v>8200000</v>
      </c>
      <c r="Z21" s="33" t="s">
        <v>1193</v>
      </c>
      <c r="AA21" s="32">
        <v>45014</v>
      </c>
      <c r="AB21" s="32">
        <v>45014</v>
      </c>
      <c r="AC21" s="31" t="s">
        <v>630</v>
      </c>
      <c r="AD21" s="31" t="s">
        <v>630</v>
      </c>
      <c r="AE21" s="31">
        <v>9120000</v>
      </c>
      <c r="AF21" s="5">
        <v>0</v>
      </c>
      <c r="AG21" s="31">
        <v>0</v>
      </c>
      <c r="AH21" s="31">
        <v>0</v>
      </c>
      <c r="AI21" s="31">
        <v>2050000</v>
      </c>
      <c r="AJ21" s="31">
        <v>2050000</v>
      </c>
      <c r="AK21" s="31">
        <v>0</v>
      </c>
      <c r="AL21" s="5" t="s">
        <v>62</v>
      </c>
    </row>
    <row r="22" spans="1:38" x14ac:dyDescent="0.25">
      <c r="A22" s="4"/>
      <c r="B22" s="31"/>
      <c r="C22" s="29"/>
      <c r="D22" s="5"/>
      <c r="E22" s="7"/>
      <c r="F22" s="31"/>
      <c r="G22" s="30"/>
      <c r="H22" s="31"/>
      <c r="I22" s="30"/>
      <c r="J22" s="30"/>
      <c r="K22" s="31"/>
      <c r="L22" s="5"/>
      <c r="M22" s="31"/>
      <c r="N22" s="31"/>
      <c r="O22" s="31"/>
      <c r="P22" s="5"/>
      <c r="Q22" s="5"/>
      <c r="R22" s="5"/>
      <c r="S22" s="31"/>
      <c r="T22" s="5"/>
      <c r="U22" s="31"/>
      <c r="V22" s="5"/>
      <c r="W22" s="31"/>
      <c r="X22" s="32"/>
      <c r="Y22" s="31"/>
      <c r="Z22" s="33"/>
      <c r="AA22" s="32"/>
      <c r="AB22" s="32"/>
      <c r="AC22" s="31"/>
      <c r="AD22" s="31"/>
      <c r="AE22" s="31"/>
      <c r="AF22" s="5"/>
      <c r="AG22" s="31"/>
      <c r="AH22" s="31"/>
      <c r="AI22" s="31"/>
      <c r="AJ22" s="37">
        <f>SUM(AJ21)</f>
        <v>2050000</v>
      </c>
      <c r="AK22" s="31"/>
      <c r="AL22" s="5"/>
    </row>
    <row r="23" spans="1:38" ht="60" x14ac:dyDescent="0.25">
      <c r="A23" s="4">
        <v>1</v>
      </c>
      <c r="B23" s="4" t="s">
        <v>223</v>
      </c>
      <c r="C23" s="4" t="s">
        <v>121</v>
      </c>
      <c r="D23" s="6" t="s">
        <v>37</v>
      </c>
      <c r="E23" s="7" t="s">
        <v>1226</v>
      </c>
      <c r="F23" s="4" t="s">
        <v>230</v>
      </c>
      <c r="G23" s="12" t="s">
        <v>224</v>
      </c>
      <c r="H23" s="4" t="s">
        <v>38</v>
      </c>
      <c r="I23" s="12" t="s">
        <v>39</v>
      </c>
      <c r="J23" s="12" t="s">
        <v>224</v>
      </c>
      <c r="K23" s="4" t="s">
        <v>225</v>
      </c>
      <c r="L23" s="4" t="s">
        <v>226</v>
      </c>
      <c r="M23" s="4" t="s">
        <v>40</v>
      </c>
      <c r="N23" s="4" t="s">
        <v>52</v>
      </c>
      <c r="O23" s="4" t="s">
        <v>227</v>
      </c>
      <c r="P23" s="4" t="s">
        <v>54</v>
      </c>
      <c r="Q23" s="4" t="s">
        <v>228</v>
      </c>
      <c r="R23" s="16">
        <v>425001</v>
      </c>
      <c r="S23" s="16">
        <v>7059351152</v>
      </c>
      <c r="T23" s="4"/>
      <c r="U23" s="4" t="s">
        <v>229</v>
      </c>
      <c r="V23" s="4" t="s">
        <v>119</v>
      </c>
      <c r="W23" s="4">
        <v>31.5</v>
      </c>
      <c r="X23" s="6" t="s">
        <v>231</v>
      </c>
      <c r="Y23" s="4">
        <v>2750000</v>
      </c>
      <c r="Z23" s="15" t="s">
        <v>232</v>
      </c>
      <c r="AA23" s="6">
        <v>44943</v>
      </c>
      <c r="AB23" s="6">
        <v>44943</v>
      </c>
      <c r="AC23" s="6" t="s">
        <v>231</v>
      </c>
      <c r="AD23" s="6" t="s">
        <v>231</v>
      </c>
      <c r="AE23" s="4">
        <v>3150000</v>
      </c>
      <c r="AF23" s="4">
        <v>0</v>
      </c>
      <c r="AG23" s="4">
        <v>0</v>
      </c>
      <c r="AH23" s="4">
        <v>0</v>
      </c>
      <c r="AI23" s="4">
        <v>687500</v>
      </c>
      <c r="AJ23" s="4">
        <v>687500</v>
      </c>
      <c r="AK23" s="4">
        <v>0</v>
      </c>
      <c r="AL23" s="4" t="s">
        <v>62</v>
      </c>
    </row>
    <row r="24" spans="1:38" ht="60" x14ac:dyDescent="0.25">
      <c r="A24" s="4">
        <f>1+A23</f>
        <v>2</v>
      </c>
      <c r="B24" s="4" t="s">
        <v>233</v>
      </c>
      <c r="C24" s="4" t="s">
        <v>121</v>
      </c>
      <c r="D24" s="6" t="s">
        <v>37</v>
      </c>
      <c r="E24" s="7" t="s">
        <v>1226</v>
      </c>
      <c r="F24" s="4" t="s">
        <v>240</v>
      </c>
      <c r="G24" s="12" t="s">
        <v>234</v>
      </c>
      <c r="H24" s="4" t="s">
        <v>38</v>
      </c>
      <c r="I24" s="12" t="s">
        <v>39</v>
      </c>
      <c r="J24" s="12" t="s">
        <v>234</v>
      </c>
      <c r="K24" s="4" t="s">
        <v>235</v>
      </c>
      <c r="L24" s="4" t="s">
        <v>236</v>
      </c>
      <c r="M24" s="4" t="s">
        <v>40</v>
      </c>
      <c r="N24" s="4" t="s">
        <v>52</v>
      </c>
      <c r="O24" s="4" t="s">
        <v>237</v>
      </c>
      <c r="P24" s="4" t="s">
        <v>54</v>
      </c>
      <c r="Q24" s="4" t="s">
        <v>238</v>
      </c>
      <c r="R24" s="16">
        <v>422008</v>
      </c>
      <c r="S24" s="16">
        <v>9860578341</v>
      </c>
      <c r="T24" s="4"/>
      <c r="U24" s="4" t="s">
        <v>239</v>
      </c>
      <c r="V24" s="4" t="s">
        <v>130</v>
      </c>
      <c r="W24" s="4">
        <v>31.92</v>
      </c>
      <c r="X24" s="6" t="s">
        <v>241</v>
      </c>
      <c r="Y24" s="4">
        <v>1936881</v>
      </c>
      <c r="Z24" s="15" t="s">
        <v>242</v>
      </c>
      <c r="AA24" s="6">
        <v>44887</v>
      </c>
      <c r="AB24" s="6">
        <v>44887</v>
      </c>
      <c r="AC24" s="6" t="s">
        <v>243</v>
      </c>
      <c r="AD24" s="6" t="s">
        <v>243</v>
      </c>
      <c r="AE24" s="4">
        <v>3192292</v>
      </c>
      <c r="AF24" s="4">
        <v>0</v>
      </c>
      <c r="AG24" s="4">
        <v>0</v>
      </c>
      <c r="AH24" s="4">
        <v>0</v>
      </c>
      <c r="AI24" s="4">
        <v>484220</v>
      </c>
      <c r="AJ24" s="4">
        <v>484220</v>
      </c>
      <c r="AK24" s="4">
        <v>0</v>
      </c>
      <c r="AL24" s="4" t="s">
        <v>62</v>
      </c>
    </row>
    <row r="25" spans="1:38" ht="45" x14ac:dyDescent="0.25">
      <c r="A25" s="4">
        <f t="shared" ref="A25:A27" si="0">1+A24</f>
        <v>3</v>
      </c>
      <c r="B25" s="4" t="s">
        <v>244</v>
      </c>
      <c r="C25" s="4" t="s">
        <v>121</v>
      </c>
      <c r="D25" s="6" t="s">
        <v>37</v>
      </c>
      <c r="E25" s="7" t="s">
        <v>1226</v>
      </c>
      <c r="F25" s="4" t="s">
        <v>240</v>
      </c>
      <c r="G25" s="12" t="s">
        <v>245</v>
      </c>
      <c r="H25" s="4" t="s">
        <v>38</v>
      </c>
      <c r="I25" s="12" t="s">
        <v>39</v>
      </c>
      <c r="J25" s="12" t="s">
        <v>246</v>
      </c>
      <c r="K25" s="4" t="s">
        <v>247</v>
      </c>
      <c r="L25" s="4" t="s">
        <v>248</v>
      </c>
      <c r="M25" s="4" t="s">
        <v>40</v>
      </c>
      <c r="N25" s="4" t="s">
        <v>52</v>
      </c>
      <c r="O25" s="4" t="s">
        <v>249</v>
      </c>
      <c r="P25" s="4" t="s">
        <v>54</v>
      </c>
      <c r="Q25" s="4" t="s">
        <v>238</v>
      </c>
      <c r="R25" s="16">
        <v>423101</v>
      </c>
      <c r="S25" s="16">
        <v>9370724633</v>
      </c>
      <c r="T25" s="4"/>
      <c r="U25" s="4" t="s">
        <v>250</v>
      </c>
      <c r="V25" s="4" t="s">
        <v>119</v>
      </c>
      <c r="W25" s="4">
        <v>33.5</v>
      </c>
      <c r="X25" s="6" t="s">
        <v>251</v>
      </c>
      <c r="Y25" s="4">
        <v>2723014</v>
      </c>
      <c r="Z25" s="15" t="s">
        <v>252</v>
      </c>
      <c r="AA25" s="6">
        <v>44880</v>
      </c>
      <c r="AB25" s="6">
        <v>44880</v>
      </c>
      <c r="AC25" s="6" t="s">
        <v>253</v>
      </c>
      <c r="AD25" s="6" t="s">
        <v>253</v>
      </c>
      <c r="AE25" s="4">
        <v>3350000</v>
      </c>
      <c r="AF25" s="4">
        <v>0</v>
      </c>
      <c r="AG25" s="4">
        <v>0</v>
      </c>
      <c r="AH25" s="4">
        <v>0</v>
      </c>
      <c r="AI25" s="4">
        <v>680753</v>
      </c>
      <c r="AJ25" s="4">
        <v>680753</v>
      </c>
      <c r="AK25" s="4">
        <v>0</v>
      </c>
      <c r="AL25" s="4" t="s">
        <v>62</v>
      </c>
    </row>
    <row r="26" spans="1:38" ht="60" x14ac:dyDescent="0.25">
      <c r="A26" s="4">
        <f t="shared" si="0"/>
        <v>4</v>
      </c>
      <c r="B26" s="4" t="s">
        <v>254</v>
      </c>
      <c r="C26" s="4" t="s">
        <v>121</v>
      </c>
      <c r="D26" s="6" t="s">
        <v>37</v>
      </c>
      <c r="E26" s="7" t="s">
        <v>1226</v>
      </c>
      <c r="F26" s="4" t="s">
        <v>262</v>
      </c>
      <c r="G26" s="12" t="s">
        <v>255</v>
      </c>
      <c r="H26" s="4" t="s">
        <v>38</v>
      </c>
      <c r="I26" s="12" t="s">
        <v>39</v>
      </c>
      <c r="J26" s="12" t="s">
        <v>256</v>
      </c>
      <c r="K26" s="4" t="s">
        <v>257</v>
      </c>
      <c r="L26" s="4" t="s">
        <v>258</v>
      </c>
      <c r="M26" s="4" t="s">
        <v>40</v>
      </c>
      <c r="N26" s="4" t="s">
        <v>52</v>
      </c>
      <c r="O26" s="4" t="s">
        <v>259</v>
      </c>
      <c r="P26" s="4" t="s">
        <v>54</v>
      </c>
      <c r="Q26" s="4" t="s">
        <v>238</v>
      </c>
      <c r="R26" s="16">
        <v>422010</v>
      </c>
      <c r="S26" s="16">
        <v>9763745945</v>
      </c>
      <c r="T26" s="4"/>
      <c r="U26" s="4" t="s">
        <v>260</v>
      </c>
      <c r="V26" s="4" t="s">
        <v>261</v>
      </c>
      <c r="W26" s="4">
        <v>30.75</v>
      </c>
      <c r="X26" s="6" t="s">
        <v>263</v>
      </c>
      <c r="Y26" s="4">
        <v>2837706</v>
      </c>
      <c r="Z26" s="15" t="s">
        <v>264</v>
      </c>
      <c r="AA26" s="6">
        <v>44802</v>
      </c>
      <c r="AB26" s="6">
        <v>44804</v>
      </c>
      <c r="AC26" s="6" t="s">
        <v>265</v>
      </c>
      <c r="AD26" s="6" t="s">
        <v>265</v>
      </c>
      <c r="AE26" s="4">
        <v>3075000</v>
      </c>
      <c r="AF26" s="4">
        <v>0</v>
      </c>
      <c r="AG26" s="4">
        <v>0</v>
      </c>
      <c r="AH26" s="4">
        <v>0</v>
      </c>
      <c r="AI26" s="4">
        <v>709426</v>
      </c>
      <c r="AJ26" s="4">
        <v>709426</v>
      </c>
      <c r="AK26" s="4">
        <v>0</v>
      </c>
      <c r="AL26" s="4" t="s">
        <v>62</v>
      </c>
    </row>
    <row r="27" spans="1:38" ht="60" x14ac:dyDescent="0.25">
      <c r="A27" s="4">
        <f t="shared" si="0"/>
        <v>5</v>
      </c>
      <c r="B27" s="4" t="s">
        <v>266</v>
      </c>
      <c r="C27" s="4" t="s">
        <v>121</v>
      </c>
      <c r="D27" s="6" t="s">
        <v>37</v>
      </c>
      <c r="E27" s="7" t="s">
        <v>1226</v>
      </c>
      <c r="F27" s="4" t="s">
        <v>240</v>
      </c>
      <c r="G27" s="12" t="s">
        <v>267</v>
      </c>
      <c r="H27" s="4" t="s">
        <v>38</v>
      </c>
      <c r="I27" s="12" t="s">
        <v>39</v>
      </c>
      <c r="J27" s="12" t="s">
        <v>267</v>
      </c>
      <c r="K27" s="4" t="s">
        <v>268</v>
      </c>
      <c r="L27" s="4" t="s">
        <v>269</v>
      </c>
      <c r="M27" s="4" t="s">
        <v>40</v>
      </c>
      <c r="N27" s="4" t="s">
        <v>52</v>
      </c>
      <c r="O27" s="4" t="s">
        <v>270</v>
      </c>
      <c r="P27" s="4" t="s">
        <v>54</v>
      </c>
      <c r="Q27" s="4" t="s">
        <v>238</v>
      </c>
      <c r="R27" s="16">
        <v>423204</v>
      </c>
      <c r="S27" s="16">
        <v>9763839040</v>
      </c>
      <c r="T27" s="4"/>
      <c r="U27" s="4" t="s">
        <v>271</v>
      </c>
      <c r="V27" s="4" t="s">
        <v>130</v>
      </c>
      <c r="W27" s="4">
        <v>31.92</v>
      </c>
      <c r="X27" s="6" t="s">
        <v>272</v>
      </c>
      <c r="Y27" s="4">
        <v>2326650</v>
      </c>
      <c r="Z27" s="15" t="s">
        <v>273</v>
      </c>
      <c r="AA27" s="6">
        <v>44760</v>
      </c>
      <c r="AB27" s="6">
        <v>44760</v>
      </c>
      <c r="AC27" s="6" t="s">
        <v>274</v>
      </c>
      <c r="AD27" s="6" t="s">
        <v>274</v>
      </c>
      <c r="AE27" s="4">
        <v>3192292</v>
      </c>
      <c r="AF27" s="4">
        <v>0</v>
      </c>
      <c r="AG27" s="4">
        <v>0</v>
      </c>
      <c r="AH27" s="4">
        <v>0</v>
      </c>
      <c r="AI27" s="4">
        <v>581662</v>
      </c>
      <c r="AJ27" s="4">
        <v>581662</v>
      </c>
      <c r="AK27" s="4">
        <v>0</v>
      </c>
      <c r="AL27" s="4" t="s">
        <v>62</v>
      </c>
    </row>
    <row r="28" spans="1:38" x14ac:dyDescent="0.25">
      <c r="A28" s="4"/>
      <c r="B28" s="4"/>
      <c r="C28" s="4"/>
      <c r="D28" s="6"/>
      <c r="E28" s="7"/>
      <c r="F28" s="4"/>
      <c r="G28" s="12"/>
      <c r="H28" s="4"/>
      <c r="I28" s="12"/>
      <c r="J28" s="12"/>
      <c r="K28" s="4"/>
      <c r="L28" s="4"/>
      <c r="M28" s="4"/>
      <c r="N28" s="4"/>
      <c r="O28" s="4"/>
      <c r="P28" s="4"/>
      <c r="Q28" s="4"/>
      <c r="R28" s="16"/>
      <c r="S28" s="16"/>
      <c r="T28" s="4"/>
      <c r="U28" s="4"/>
      <c r="V28" s="4"/>
      <c r="W28" s="4"/>
      <c r="X28" s="6"/>
      <c r="Y28" s="4"/>
      <c r="Z28" s="15"/>
      <c r="AA28" s="6"/>
      <c r="AB28" s="6"/>
      <c r="AC28" s="6"/>
      <c r="AD28" s="6"/>
      <c r="AE28" s="4"/>
      <c r="AF28" s="4"/>
      <c r="AG28" s="4"/>
      <c r="AH28" s="4"/>
      <c r="AI28" s="4"/>
      <c r="AJ28" s="39">
        <f>SUM(AJ23:AJ27)</f>
        <v>3143561</v>
      </c>
      <c r="AK28" s="4"/>
      <c r="AL28" s="4"/>
    </row>
    <row r="29" spans="1:38" ht="60" x14ac:dyDescent="0.25">
      <c r="A29" s="4">
        <v>1</v>
      </c>
      <c r="B29" s="5" t="s">
        <v>528</v>
      </c>
      <c r="C29" s="5" t="s">
        <v>383</v>
      </c>
      <c r="D29" s="5" t="s">
        <v>384</v>
      </c>
      <c r="E29" s="7" t="s">
        <v>1228</v>
      </c>
      <c r="F29" s="5" t="s">
        <v>536</v>
      </c>
      <c r="G29" s="8" t="s">
        <v>529</v>
      </c>
      <c r="H29" s="5" t="s">
        <v>38</v>
      </c>
      <c r="I29" s="8" t="s">
        <v>39</v>
      </c>
      <c r="J29" s="8" t="s">
        <v>530</v>
      </c>
      <c r="K29" s="5" t="s">
        <v>531</v>
      </c>
      <c r="L29" s="22" t="s">
        <v>532</v>
      </c>
      <c r="M29" s="5" t="s">
        <v>40</v>
      </c>
      <c r="N29" s="5" t="s">
        <v>52</v>
      </c>
      <c r="O29" s="8" t="s">
        <v>533</v>
      </c>
      <c r="P29" s="5" t="s">
        <v>42</v>
      </c>
      <c r="Q29" s="5" t="s">
        <v>534</v>
      </c>
      <c r="R29" s="23">
        <v>571124</v>
      </c>
      <c r="S29" s="5">
        <v>9742700942</v>
      </c>
      <c r="T29" s="5"/>
      <c r="U29" s="5" t="s">
        <v>535</v>
      </c>
      <c r="V29" s="5" t="s">
        <v>107</v>
      </c>
      <c r="W29" s="5">
        <v>17.5</v>
      </c>
      <c r="X29" s="10" t="s">
        <v>537</v>
      </c>
      <c r="Y29" s="5">
        <v>1300000</v>
      </c>
      <c r="Z29" s="5">
        <v>6237001800005400</v>
      </c>
      <c r="AA29" s="10">
        <v>44756</v>
      </c>
      <c r="AB29" s="10">
        <v>44760</v>
      </c>
      <c r="AC29" s="10" t="s">
        <v>468</v>
      </c>
      <c r="AD29" s="10" t="s">
        <v>468</v>
      </c>
      <c r="AE29" s="5">
        <v>1750000</v>
      </c>
      <c r="AF29" s="5">
        <v>0</v>
      </c>
      <c r="AG29" s="5">
        <v>0</v>
      </c>
      <c r="AH29" s="5">
        <v>0</v>
      </c>
      <c r="AI29" s="5">
        <v>325000</v>
      </c>
      <c r="AJ29" s="5">
        <v>325000</v>
      </c>
      <c r="AK29" s="5">
        <v>0</v>
      </c>
      <c r="AL29" s="5" t="s">
        <v>62</v>
      </c>
    </row>
    <row r="30" spans="1:38" ht="45" x14ac:dyDescent="0.25">
      <c r="A30" s="4">
        <v>2</v>
      </c>
      <c r="B30" s="24" t="s">
        <v>1115</v>
      </c>
      <c r="C30" s="25" t="s">
        <v>905</v>
      </c>
      <c r="D30" s="5" t="s">
        <v>384</v>
      </c>
      <c r="E30" s="7" t="s">
        <v>1228</v>
      </c>
      <c r="F30" s="24" t="s">
        <v>1123</v>
      </c>
      <c r="G30" s="26" t="s">
        <v>1116</v>
      </c>
      <c r="H30" s="24" t="s">
        <v>38</v>
      </c>
      <c r="I30" s="26" t="s">
        <v>39</v>
      </c>
      <c r="J30" s="26" t="s">
        <v>1117</v>
      </c>
      <c r="K30" s="24" t="s">
        <v>1118</v>
      </c>
      <c r="L30" s="24" t="s">
        <v>1119</v>
      </c>
      <c r="M30" s="24" t="s">
        <v>51</v>
      </c>
      <c r="N30" s="24" t="s">
        <v>52</v>
      </c>
      <c r="O30" s="24" t="s">
        <v>1120</v>
      </c>
      <c r="P30" s="24" t="s">
        <v>42</v>
      </c>
      <c r="Q30" s="24" t="s">
        <v>1121</v>
      </c>
      <c r="R30" s="24">
        <v>577519</v>
      </c>
      <c r="S30" s="24">
        <v>9902707545</v>
      </c>
      <c r="T30" s="24"/>
      <c r="U30" s="24" t="s">
        <v>1122</v>
      </c>
      <c r="V30" s="24" t="s">
        <v>91</v>
      </c>
      <c r="W30" s="24">
        <v>10</v>
      </c>
      <c r="X30" s="24" t="s">
        <v>1124</v>
      </c>
      <c r="Y30" s="24">
        <v>650000</v>
      </c>
      <c r="Z30" s="24">
        <v>1367001800144700</v>
      </c>
      <c r="AA30" s="27">
        <v>44630</v>
      </c>
      <c r="AB30" s="27">
        <v>44905</v>
      </c>
      <c r="AC30" s="24" t="s">
        <v>1114</v>
      </c>
      <c r="AD30" s="24" t="s">
        <v>1114</v>
      </c>
      <c r="AE30" s="24">
        <v>1000215</v>
      </c>
      <c r="AF30" s="24">
        <v>0</v>
      </c>
      <c r="AG30" s="24">
        <v>0</v>
      </c>
      <c r="AH30" s="24">
        <v>0</v>
      </c>
      <c r="AI30" s="24">
        <v>162500</v>
      </c>
      <c r="AJ30" s="24">
        <v>162500</v>
      </c>
      <c r="AK30" s="24">
        <v>0</v>
      </c>
      <c r="AL30" s="24" t="s">
        <v>44</v>
      </c>
    </row>
    <row r="31" spans="1:38" ht="60" x14ac:dyDescent="0.25">
      <c r="A31" s="4">
        <v>3</v>
      </c>
      <c r="B31" s="31" t="s">
        <v>1127</v>
      </c>
      <c r="C31" s="29" t="s">
        <v>1126</v>
      </c>
      <c r="D31" s="5" t="s">
        <v>384</v>
      </c>
      <c r="E31" s="7" t="s">
        <v>1228</v>
      </c>
      <c r="F31" s="31" t="s">
        <v>1135</v>
      </c>
      <c r="G31" s="30" t="s">
        <v>1128</v>
      </c>
      <c r="H31" s="31" t="s">
        <v>93</v>
      </c>
      <c r="I31" s="30" t="s">
        <v>39</v>
      </c>
      <c r="J31" s="30" t="s">
        <v>1129</v>
      </c>
      <c r="K31" s="31" t="s">
        <v>1130</v>
      </c>
      <c r="L31" s="5" t="s">
        <v>1131</v>
      </c>
      <c r="M31" s="31" t="s">
        <v>51</v>
      </c>
      <c r="N31" s="31" t="s">
        <v>52</v>
      </c>
      <c r="O31" s="31" t="s">
        <v>1132</v>
      </c>
      <c r="P31" s="5" t="s">
        <v>42</v>
      </c>
      <c r="Q31" s="5" t="s">
        <v>1133</v>
      </c>
      <c r="R31" s="5">
        <v>585237</v>
      </c>
      <c r="S31" s="31">
        <v>9972780999</v>
      </c>
      <c r="T31" s="5"/>
      <c r="U31" s="31" t="s">
        <v>1134</v>
      </c>
      <c r="V31" s="5" t="s">
        <v>94</v>
      </c>
      <c r="W31" s="31">
        <v>36.229999999999997</v>
      </c>
      <c r="X31" s="32">
        <v>45172</v>
      </c>
      <c r="Y31" s="31">
        <v>3000000</v>
      </c>
      <c r="Z31" s="33">
        <v>3247001800049200</v>
      </c>
      <c r="AA31" s="32">
        <v>45005</v>
      </c>
      <c r="AB31" s="32">
        <v>45006</v>
      </c>
      <c r="AC31" s="31" t="s">
        <v>1136</v>
      </c>
      <c r="AD31" s="31" t="s">
        <v>1137</v>
      </c>
      <c r="AE31" s="31">
        <v>3388135</v>
      </c>
      <c r="AF31" s="5">
        <v>0</v>
      </c>
      <c r="AG31" s="31">
        <v>0</v>
      </c>
      <c r="AH31" s="31">
        <v>0</v>
      </c>
      <c r="AI31" s="31">
        <v>750000</v>
      </c>
      <c r="AJ31" s="31">
        <v>750000</v>
      </c>
      <c r="AK31" s="31">
        <v>0</v>
      </c>
      <c r="AL31" s="5" t="s">
        <v>44</v>
      </c>
    </row>
    <row r="32" spans="1:38" x14ac:dyDescent="0.25">
      <c r="A32" s="4"/>
      <c r="B32" s="31"/>
      <c r="C32" s="29"/>
      <c r="D32" s="5"/>
      <c r="E32" s="7"/>
      <c r="F32" s="31"/>
      <c r="G32" s="30"/>
      <c r="H32" s="31"/>
      <c r="I32" s="30"/>
      <c r="J32" s="30"/>
      <c r="K32" s="31"/>
      <c r="L32" s="5"/>
      <c r="M32" s="31"/>
      <c r="N32" s="31"/>
      <c r="O32" s="31"/>
      <c r="P32" s="5"/>
      <c r="Q32" s="5"/>
      <c r="R32" s="5"/>
      <c r="S32" s="31"/>
      <c r="T32" s="5"/>
      <c r="U32" s="31"/>
      <c r="V32" s="5"/>
      <c r="W32" s="31"/>
      <c r="X32" s="32"/>
      <c r="Y32" s="31"/>
      <c r="Z32" s="33"/>
      <c r="AA32" s="32"/>
      <c r="AB32" s="32"/>
      <c r="AC32" s="31"/>
      <c r="AD32" s="31"/>
      <c r="AE32" s="31"/>
      <c r="AF32" s="5"/>
      <c r="AG32" s="31"/>
      <c r="AH32" s="31"/>
      <c r="AI32" s="31"/>
      <c r="AJ32" s="37">
        <f>SUM(AJ29:AJ31)</f>
        <v>1237500</v>
      </c>
      <c r="AK32" s="31"/>
      <c r="AL32" s="5"/>
    </row>
    <row r="33" spans="1:38" ht="60" x14ac:dyDescent="0.25">
      <c r="A33" s="4">
        <v>1</v>
      </c>
      <c r="B33" s="4" t="s">
        <v>99</v>
      </c>
      <c r="C33" s="4" t="s">
        <v>67</v>
      </c>
      <c r="D33" s="6" t="s">
        <v>37</v>
      </c>
      <c r="E33" s="7" t="s">
        <v>1224</v>
      </c>
      <c r="F33" s="4" t="s">
        <v>108</v>
      </c>
      <c r="G33" s="12" t="s">
        <v>100</v>
      </c>
      <c r="H33" s="4" t="s">
        <v>38</v>
      </c>
      <c r="I33" s="12" t="s">
        <v>39</v>
      </c>
      <c r="J33" s="12" t="s">
        <v>101</v>
      </c>
      <c r="K33" s="4" t="s">
        <v>102</v>
      </c>
      <c r="L33" s="4" t="s">
        <v>103</v>
      </c>
      <c r="M33" s="4" t="s">
        <v>51</v>
      </c>
      <c r="N33" s="4" t="s">
        <v>41</v>
      </c>
      <c r="O33" s="4" t="s">
        <v>104</v>
      </c>
      <c r="P33" s="4" t="s">
        <v>42</v>
      </c>
      <c r="Q33" s="4" t="s">
        <v>105</v>
      </c>
      <c r="R33" s="14">
        <v>560060</v>
      </c>
      <c r="S33" s="4">
        <v>7829649989</v>
      </c>
      <c r="T33" s="4"/>
      <c r="U33" s="4" t="s">
        <v>106</v>
      </c>
      <c r="V33" s="4" t="s">
        <v>107</v>
      </c>
      <c r="W33" s="4">
        <v>316.58999999999997</v>
      </c>
      <c r="X33" s="6">
        <v>44469</v>
      </c>
      <c r="Y33" s="4">
        <v>21000000</v>
      </c>
      <c r="Z33" s="15">
        <v>22251500</v>
      </c>
      <c r="AA33" s="6">
        <v>44849</v>
      </c>
      <c r="AB33" s="6">
        <v>44796</v>
      </c>
      <c r="AC33" s="6">
        <v>44947</v>
      </c>
      <c r="AD33" s="6">
        <v>44956</v>
      </c>
      <c r="AE33" s="4">
        <v>13009781</v>
      </c>
      <c r="AF33" s="4">
        <v>0</v>
      </c>
      <c r="AG33" s="4">
        <v>0</v>
      </c>
      <c r="AH33" s="4">
        <v>0</v>
      </c>
      <c r="AI33" s="4">
        <v>3217186</v>
      </c>
      <c r="AJ33" s="4">
        <v>2500000</v>
      </c>
      <c r="AK33" s="4">
        <v>0</v>
      </c>
      <c r="AL33" s="4" t="s">
        <v>62</v>
      </c>
    </row>
    <row r="34" spans="1:38" ht="75" x14ac:dyDescent="0.25">
      <c r="A34" s="4">
        <v>2</v>
      </c>
      <c r="B34" s="4" t="s">
        <v>120</v>
      </c>
      <c r="C34" s="4" t="s">
        <v>121</v>
      </c>
      <c r="D34" s="6" t="s">
        <v>37</v>
      </c>
      <c r="E34" s="7" t="s">
        <v>1224</v>
      </c>
      <c r="F34" s="4" t="s">
        <v>129</v>
      </c>
      <c r="G34" s="12" t="s">
        <v>122</v>
      </c>
      <c r="H34" s="4" t="s">
        <v>38</v>
      </c>
      <c r="I34" s="12" t="s">
        <v>39</v>
      </c>
      <c r="J34" s="12" t="s">
        <v>123</v>
      </c>
      <c r="K34" s="4" t="s">
        <v>124</v>
      </c>
      <c r="L34" s="4" t="s">
        <v>125</v>
      </c>
      <c r="M34" s="4" t="s">
        <v>51</v>
      </c>
      <c r="N34" s="4" t="s">
        <v>41</v>
      </c>
      <c r="O34" s="4" t="s">
        <v>126</v>
      </c>
      <c r="P34" s="4" t="s">
        <v>42</v>
      </c>
      <c r="Q34" s="4" t="s">
        <v>105</v>
      </c>
      <c r="R34" s="16">
        <v>562111</v>
      </c>
      <c r="S34" s="16">
        <v>9742044420</v>
      </c>
      <c r="T34" s="4"/>
      <c r="U34" s="4" t="s">
        <v>127</v>
      </c>
      <c r="V34" s="4" t="s">
        <v>128</v>
      </c>
      <c r="W34" s="4">
        <v>500</v>
      </c>
      <c r="X34" s="6">
        <v>43822</v>
      </c>
      <c r="Y34" s="4">
        <v>45000000</v>
      </c>
      <c r="Z34" s="15">
        <v>13501</v>
      </c>
      <c r="AA34" s="6">
        <v>44917</v>
      </c>
      <c r="AB34" s="6">
        <v>44912</v>
      </c>
      <c r="AC34" s="6">
        <v>44971</v>
      </c>
      <c r="AD34" s="6">
        <v>44985</v>
      </c>
      <c r="AE34" s="4">
        <v>25108144</v>
      </c>
      <c r="AF34" s="4">
        <v>0</v>
      </c>
      <c r="AG34" s="4">
        <v>0</v>
      </c>
      <c r="AH34" s="4">
        <v>0</v>
      </c>
      <c r="AI34" s="4">
        <v>6277036</v>
      </c>
      <c r="AJ34" s="4">
        <v>2500000</v>
      </c>
      <c r="AK34" s="4">
        <v>0</v>
      </c>
      <c r="AL34" s="4" t="s">
        <v>44</v>
      </c>
    </row>
    <row r="35" spans="1:38" ht="60" x14ac:dyDescent="0.25">
      <c r="A35" s="4">
        <v>3</v>
      </c>
      <c r="B35" s="4" t="s">
        <v>327</v>
      </c>
      <c r="C35" s="4" t="s">
        <v>121</v>
      </c>
      <c r="D35" s="6" t="s">
        <v>37</v>
      </c>
      <c r="E35" s="7" t="s">
        <v>1224</v>
      </c>
      <c r="F35" s="4" t="s">
        <v>334</v>
      </c>
      <c r="G35" s="12" t="s">
        <v>328</v>
      </c>
      <c r="H35" s="4" t="s">
        <v>38</v>
      </c>
      <c r="I35" s="12" t="s">
        <v>39</v>
      </c>
      <c r="J35" s="12" t="s">
        <v>329</v>
      </c>
      <c r="K35" s="4" t="s">
        <v>330</v>
      </c>
      <c r="L35" s="4" t="s">
        <v>331</v>
      </c>
      <c r="M35" s="4" t="s">
        <v>51</v>
      </c>
      <c r="N35" s="4" t="s">
        <v>52</v>
      </c>
      <c r="O35" s="4" t="s">
        <v>332</v>
      </c>
      <c r="P35" s="4" t="s">
        <v>42</v>
      </c>
      <c r="Q35" s="4" t="s">
        <v>333</v>
      </c>
      <c r="R35" s="16">
        <v>585102</v>
      </c>
      <c r="S35" s="16">
        <v>9902655642</v>
      </c>
      <c r="T35" s="4"/>
      <c r="U35" s="4"/>
      <c r="V35" s="4" t="s">
        <v>43</v>
      </c>
      <c r="W35" s="4">
        <v>500</v>
      </c>
      <c r="X35" s="6">
        <v>43743</v>
      </c>
      <c r="Y35" s="4">
        <v>43200000</v>
      </c>
      <c r="Z35" s="15">
        <v>106492</v>
      </c>
      <c r="AA35" s="6">
        <v>44810</v>
      </c>
      <c r="AB35" s="6">
        <v>44810</v>
      </c>
      <c r="AC35" s="6" t="s">
        <v>335</v>
      </c>
      <c r="AD35" s="6" t="s">
        <v>326</v>
      </c>
      <c r="AE35" s="4">
        <v>29444864</v>
      </c>
      <c r="AF35" s="4">
        <v>0</v>
      </c>
      <c r="AG35" s="4">
        <v>0</v>
      </c>
      <c r="AH35" s="4">
        <v>0</v>
      </c>
      <c r="AI35" s="4">
        <v>7361216</v>
      </c>
      <c r="AJ35" s="4">
        <v>2500000</v>
      </c>
      <c r="AK35" s="4">
        <v>0</v>
      </c>
      <c r="AL35" s="4" t="s">
        <v>44</v>
      </c>
    </row>
    <row r="36" spans="1:38" ht="60" x14ac:dyDescent="0.25">
      <c r="A36" s="4">
        <v>4</v>
      </c>
      <c r="B36" s="5" t="s">
        <v>403</v>
      </c>
      <c r="C36" s="5" t="s">
        <v>383</v>
      </c>
      <c r="D36" s="5" t="s">
        <v>384</v>
      </c>
      <c r="E36" s="7" t="s">
        <v>1224</v>
      </c>
      <c r="F36" s="5" t="s">
        <v>410</v>
      </c>
      <c r="G36" s="8" t="s">
        <v>404</v>
      </c>
      <c r="H36" s="5" t="s">
        <v>38</v>
      </c>
      <c r="I36" s="8" t="s">
        <v>39</v>
      </c>
      <c r="J36" s="8" t="s">
        <v>405</v>
      </c>
      <c r="K36" s="5" t="s">
        <v>406</v>
      </c>
      <c r="L36" s="22" t="s">
        <v>407</v>
      </c>
      <c r="M36" s="5" t="s">
        <v>51</v>
      </c>
      <c r="N36" s="5" t="s">
        <v>52</v>
      </c>
      <c r="O36" s="8" t="s">
        <v>408</v>
      </c>
      <c r="P36" s="5" t="s">
        <v>42</v>
      </c>
      <c r="Q36" s="5" t="s">
        <v>409</v>
      </c>
      <c r="R36" s="23">
        <v>586101</v>
      </c>
      <c r="S36" s="5">
        <v>9110807987</v>
      </c>
      <c r="T36" s="5"/>
      <c r="U36" s="5"/>
      <c r="V36" s="5" t="s">
        <v>128</v>
      </c>
      <c r="W36" s="5">
        <v>76</v>
      </c>
      <c r="X36" s="10">
        <v>44414</v>
      </c>
      <c r="Y36" s="5">
        <v>5000000</v>
      </c>
      <c r="Z36" s="9" t="s">
        <v>411</v>
      </c>
      <c r="AA36" s="10">
        <v>44910</v>
      </c>
      <c r="AB36" s="10">
        <v>44910</v>
      </c>
      <c r="AC36" s="10">
        <v>45141</v>
      </c>
      <c r="AD36" s="10" t="s">
        <v>412</v>
      </c>
      <c r="AE36" s="5">
        <v>1900000</v>
      </c>
      <c r="AF36" s="5">
        <v>0</v>
      </c>
      <c r="AG36" s="5">
        <v>0</v>
      </c>
      <c r="AH36" s="5">
        <v>0</v>
      </c>
      <c r="AI36" s="5">
        <v>475000</v>
      </c>
      <c r="AJ36" s="5">
        <v>475000</v>
      </c>
      <c r="AK36" s="5">
        <v>0</v>
      </c>
      <c r="AL36" s="5" t="s">
        <v>44</v>
      </c>
    </row>
    <row r="37" spans="1:38" x14ac:dyDescent="0.25">
      <c r="A37" s="4"/>
      <c r="B37" s="5"/>
      <c r="C37" s="5"/>
      <c r="D37" s="5"/>
      <c r="E37" s="7"/>
      <c r="F37" s="5"/>
      <c r="G37" s="8"/>
      <c r="H37" s="5"/>
      <c r="I37" s="8"/>
      <c r="J37" s="8"/>
      <c r="K37" s="5"/>
      <c r="L37" s="22"/>
      <c r="M37" s="5"/>
      <c r="N37" s="5"/>
      <c r="O37" s="8"/>
      <c r="P37" s="5"/>
      <c r="Q37" s="5"/>
      <c r="R37" s="23"/>
      <c r="S37" s="5"/>
      <c r="T37" s="5"/>
      <c r="U37" s="5"/>
      <c r="V37" s="5"/>
      <c r="W37" s="5"/>
      <c r="X37" s="10"/>
      <c r="Y37" s="5"/>
      <c r="Z37" s="9"/>
      <c r="AA37" s="10"/>
      <c r="AB37" s="10"/>
      <c r="AC37" s="10"/>
      <c r="AD37" s="10"/>
      <c r="AE37" s="5"/>
      <c r="AF37" s="5"/>
      <c r="AG37" s="5"/>
      <c r="AH37" s="5"/>
      <c r="AI37" s="5"/>
      <c r="AJ37" s="40">
        <f>SUM(AJ33:AJ36)</f>
        <v>7975000</v>
      </c>
      <c r="AK37" s="5"/>
      <c r="AL37" s="5"/>
    </row>
    <row r="38" spans="1:38" ht="45" x14ac:dyDescent="0.25">
      <c r="A38" s="4">
        <v>1</v>
      </c>
      <c r="B38" s="4" t="s">
        <v>155</v>
      </c>
      <c r="C38" s="4" t="s">
        <v>121</v>
      </c>
      <c r="D38" s="6" t="s">
        <v>37</v>
      </c>
      <c r="E38" s="7" t="s">
        <v>169</v>
      </c>
      <c r="F38" s="4" t="s">
        <v>162</v>
      </c>
      <c r="G38" s="12" t="s">
        <v>156</v>
      </c>
      <c r="H38" s="4" t="s">
        <v>38</v>
      </c>
      <c r="I38" s="12" t="s">
        <v>39</v>
      </c>
      <c r="J38" s="12" t="s">
        <v>157</v>
      </c>
      <c r="K38" s="4" t="s">
        <v>158</v>
      </c>
      <c r="L38" s="4" t="s">
        <v>159</v>
      </c>
      <c r="M38" s="4" t="s">
        <v>51</v>
      </c>
      <c r="N38" s="4" t="s">
        <v>52</v>
      </c>
      <c r="O38" s="4" t="s">
        <v>160</v>
      </c>
      <c r="P38" s="4" t="s">
        <v>97</v>
      </c>
      <c r="Q38" s="4" t="s">
        <v>115</v>
      </c>
      <c r="R38" s="16">
        <v>382350</v>
      </c>
      <c r="S38" s="16">
        <v>8511453233</v>
      </c>
      <c r="T38" s="4"/>
      <c r="U38" s="4" t="s">
        <v>161</v>
      </c>
      <c r="V38" s="4" t="s">
        <v>117</v>
      </c>
      <c r="W38" s="4">
        <v>49.8</v>
      </c>
      <c r="X38" s="6">
        <v>44915</v>
      </c>
      <c r="Y38" s="4">
        <v>3485000</v>
      </c>
      <c r="Z38" s="15">
        <v>258196401000159</v>
      </c>
      <c r="AA38" s="6">
        <v>44915</v>
      </c>
      <c r="AB38" s="6">
        <v>44949</v>
      </c>
      <c r="AC38" s="6">
        <v>44951</v>
      </c>
      <c r="AD38" s="6">
        <v>44951</v>
      </c>
      <c r="AE38" s="4">
        <v>4979600</v>
      </c>
      <c r="AF38" s="4">
        <v>0</v>
      </c>
      <c r="AG38" s="4">
        <v>0</v>
      </c>
      <c r="AH38" s="4">
        <v>0</v>
      </c>
      <c r="AI38" s="4">
        <v>871250</v>
      </c>
      <c r="AJ38" s="4">
        <v>871250</v>
      </c>
      <c r="AK38" s="4">
        <v>0</v>
      </c>
      <c r="AL38" s="4" t="s">
        <v>44</v>
      </c>
    </row>
    <row r="39" spans="1:38" ht="45" x14ac:dyDescent="0.25">
      <c r="A39" s="4">
        <v>2</v>
      </c>
      <c r="B39" s="4" t="s">
        <v>163</v>
      </c>
      <c r="C39" s="4" t="s">
        <v>121</v>
      </c>
      <c r="D39" s="6" t="s">
        <v>37</v>
      </c>
      <c r="E39" s="7" t="s">
        <v>169</v>
      </c>
      <c r="F39" s="4" t="s">
        <v>169</v>
      </c>
      <c r="G39" s="12" t="s">
        <v>164</v>
      </c>
      <c r="H39" s="4" t="s">
        <v>38</v>
      </c>
      <c r="I39" s="12" t="s">
        <v>39</v>
      </c>
      <c r="J39" s="12" t="s">
        <v>165</v>
      </c>
      <c r="K39" s="4" t="s">
        <v>166</v>
      </c>
      <c r="L39" s="4" t="s">
        <v>167</v>
      </c>
      <c r="M39" s="4" t="s">
        <v>51</v>
      </c>
      <c r="N39" s="4" t="s">
        <v>52</v>
      </c>
      <c r="O39" s="4" t="s">
        <v>168</v>
      </c>
      <c r="P39" s="4" t="s">
        <v>97</v>
      </c>
      <c r="Q39" s="4" t="s">
        <v>115</v>
      </c>
      <c r="R39" s="16">
        <v>382350</v>
      </c>
      <c r="S39" s="16">
        <v>8140282259</v>
      </c>
      <c r="T39" s="4"/>
      <c r="U39" s="4"/>
      <c r="V39" s="4" t="s">
        <v>117</v>
      </c>
      <c r="W39" s="4">
        <v>49.87</v>
      </c>
      <c r="X39" s="6">
        <v>44935</v>
      </c>
      <c r="Y39" s="4">
        <v>3490000</v>
      </c>
      <c r="Z39" s="15">
        <v>258196401000162</v>
      </c>
      <c r="AA39" s="6">
        <v>44942</v>
      </c>
      <c r="AB39" s="6">
        <v>44957</v>
      </c>
      <c r="AC39" s="6">
        <v>44998</v>
      </c>
      <c r="AD39" s="6">
        <v>44998</v>
      </c>
      <c r="AE39" s="4">
        <v>4986680</v>
      </c>
      <c r="AF39" s="4">
        <v>0</v>
      </c>
      <c r="AG39" s="4">
        <v>0</v>
      </c>
      <c r="AH39" s="4">
        <v>0</v>
      </c>
      <c r="AI39" s="4">
        <v>872500</v>
      </c>
      <c r="AJ39" s="4">
        <v>872500</v>
      </c>
      <c r="AK39" s="4">
        <v>0</v>
      </c>
      <c r="AL39" s="4" t="s">
        <v>44</v>
      </c>
    </row>
    <row r="40" spans="1:38" ht="75" x14ac:dyDescent="0.25">
      <c r="A40" s="4">
        <v>3</v>
      </c>
      <c r="B40" s="4" t="s">
        <v>196</v>
      </c>
      <c r="C40" s="4" t="s">
        <v>121</v>
      </c>
      <c r="D40" s="6" t="s">
        <v>37</v>
      </c>
      <c r="E40" s="7" t="s">
        <v>169</v>
      </c>
      <c r="F40" s="4" t="s">
        <v>203</v>
      </c>
      <c r="G40" s="12" t="s">
        <v>197</v>
      </c>
      <c r="H40" s="4" t="s">
        <v>38</v>
      </c>
      <c r="I40" s="12" t="s">
        <v>39</v>
      </c>
      <c r="J40" s="12" t="s">
        <v>198</v>
      </c>
      <c r="K40" s="4" t="s">
        <v>199</v>
      </c>
      <c r="L40" s="4" t="s">
        <v>200</v>
      </c>
      <c r="M40" s="4" t="s">
        <v>51</v>
      </c>
      <c r="N40" s="4" t="s">
        <v>41</v>
      </c>
      <c r="O40" s="4" t="s">
        <v>201</v>
      </c>
      <c r="P40" s="4" t="s">
        <v>97</v>
      </c>
      <c r="Q40" s="4" t="s">
        <v>115</v>
      </c>
      <c r="R40" s="16">
        <v>382418</v>
      </c>
      <c r="S40" s="16">
        <v>7041569684</v>
      </c>
      <c r="T40" s="4"/>
      <c r="U40" s="4" t="s">
        <v>202</v>
      </c>
      <c r="V40" s="4" t="s">
        <v>98</v>
      </c>
      <c r="W40" s="4">
        <v>21.62</v>
      </c>
      <c r="X40" s="6">
        <v>44596</v>
      </c>
      <c r="Y40" s="4">
        <v>2042000</v>
      </c>
      <c r="Z40" s="15">
        <v>258196401000139</v>
      </c>
      <c r="AA40" s="6">
        <v>44620</v>
      </c>
      <c r="AB40" s="6">
        <v>44612</v>
      </c>
      <c r="AC40" s="6">
        <v>44999</v>
      </c>
      <c r="AD40" s="6">
        <v>44999</v>
      </c>
      <c r="AE40" s="4">
        <v>2162940</v>
      </c>
      <c r="AF40" s="4">
        <v>0</v>
      </c>
      <c r="AG40" s="4">
        <v>0</v>
      </c>
      <c r="AH40" s="4">
        <v>0</v>
      </c>
      <c r="AI40" s="4">
        <v>510500</v>
      </c>
      <c r="AJ40" s="4">
        <v>510500</v>
      </c>
      <c r="AK40" s="4">
        <v>0</v>
      </c>
      <c r="AL40" s="4" t="s">
        <v>44</v>
      </c>
    </row>
    <row r="41" spans="1:38" ht="75" x14ac:dyDescent="0.25">
      <c r="A41" s="4">
        <v>4</v>
      </c>
      <c r="B41" s="4" t="s">
        <v>204</v>
      </c>
      <c r="C41" s="4" t="s">
        <v>121</v>
      </c>
      <c r="D41" s="6" t="s">
        <v>37</v>
      </c>
      <c r="E41" s="7" t="s">
        <v>169</v>
      </c>
      <c r="F41" s="4" t="s">
        <v>211</v>
      </c>
      <c r="G41" s="12" t="s">
        <v>205</v>
      </c>
      <c r="H41" s="4" t="s">
        <v>38</v>
      </c>
      <c r="I41" s="12" t="s">
        <v>39</v>
      </c>
      <c r="J41" s="12" t="s">
        <v>206</v>
      </c>
      <c r="K41" s="4" t="s">
        <v>207</v>
      </c>
      <c r="L41" s="4" t="s">
        <v>208</v>
      </c>
      <c r="M41" s="4" t="s">
        <v>51</v>
      </c>
      <c r="N41" s="4" t="s">
        <v>52</v>
      </c>
      <c r="O41" s="4" t="s">
        <v>209</v>
      </c>
      <c r="P41" s="4" t="s">
        <v>97</v>
      </c>
      <c r="Q41" s="4" t="s">
        <v>115</v>
      </c>
      <c r="R41" s="16">
        <v>382415</v>
      </c>
      <c r="S41" s="16">
        <v>6358307811</v>
      </c>
      <c r="T41" s="4"/>
      <c r="U41" s="4" t="s">
        <v>210</v>
      </c>
      <c r="V41" s="4" t="s">
        <v>98</v>
      </c>
      <c r="W41" s="4">
        <v>19.21</v>
      </c>
      <c r="X41" s="6">
        <v>44645</v>
      </c>
      <c r="Y41" s="4">
        <v>1805000</v>
      </c>
      <c r="Z41" s="15">
        <v>258196401000150</v>
      </c>
      <c r="AA41" s="6">
        <v>44645</v>
      </c>
      <c r="AB41" s="6">
        <v>44661</v>
      </c>
      <c r="AC41" s="6">
        <v>44999</v>
      </c>
      <c r="AD41" s="6">
        <v>44999</v>
      </c>
      <c r="AE41" s="4">
        <v>1921040</v>
      </c>
      <c r="AF41" s="4">
        <v>0</v>
      </c>
      <c r="AG41" s="4">
        <v>0</v>
      </c>
      <c r="AH41" s="4">
        <v>0</v>
      </c>
      <c r="AI41" s="4">
        <v>451250</v>
      </c>
      <c r="AJ41" s="4">
        <v>451250</v>
      </c>
      <c r="AK41" s="4">
        <v>0</v>
      </c>
      <c r="AL41" s="4" t="s">
        <v>44</v>
      </c>
    </row>
    <row r="42" spans="1:38" ht="45" x14ac:dyDescent="0.25">
      <c r="A42" s="4">
        <v>5</v>
      </c>
      <c r="B42" s="5" t="s">
        <v>727</v>
      </c>
      <c r="C42" s="5" t="s">
        <v>383</v>
      </c>
      <c r="D42" s="5" t="s">
        <v>384</v>
      </c>
      <c r="E42" s="7" t="s">
        <v>169</v>
      </c>
      <c r="F42" s="5" t="s">
        <v>169</v>
      </c>
      <c r="G42" s="8" t="s">
        <v>728</v>
      </c>
      <c r="H42" s="5" t="s">
        <v>38</v>
      </c>
      <c r="I42" s="8" t="s">
        <v>39</v>
      </c>
      <c r="J42" s="8" t="s">
        <v>729</v>
      </c>
      <c r="K42" s="5" t="s">
        <v>730</v>
      </c>
      <c r="L42" s="22" t="s">
        <v>731</v>
      </c>
      <c r="M42" s="5" t="s">
        <v>51</v>
      </c>
      <c r="N42" s="5" t="s">
        <v>52</v>
      </c>
      <c r="O42" s="8" t="s">
        <v>732</v>
      </c>
      <c r="P42" s="5" t="s">
        <v>97</v>
      </c>
      <c r="Q42" s="4" t="s">
        <v>115</v>
      </c>
      <c r="R42" s="23">
        <v>380023</v>
      </c>
      <c r="S42" s="5">
        <v>7265946864</v>
      </c>
      <c r="T42" s="5"/>
      <c r="U42" s="5" t="s">
        <v>733</v>
      </c>
      <c r="V42" s="5" t="s">
        <v>379</v>
      </c>
      <c r="W42" s="5">
        <v>22.4</v>
      </c>
      <c r="X42" s="10" t="s">
        <v>486</v>
      </c>
      <c r="Y42" s="5">
        <v>2113500</v>
      </c>
      <c r="Z42" s="5">
        <v>258196401000160</v>
      </c>
      <c r="AA42" s="10">
        <v>44926</v>
      </c>
      <c r="AB42" s="10">
        <v>44943</v>
      </c>
      <c r="AC42" s="10" t="s">
        <v>734</v>
      </c>
      <c r="AD42" s="10" t="s">
        <v>734</v>
      </c>
      <c r="AE42" s="5">
        <v>2239050</v>
      </c>
      <c r="AF42" s="5">
        <v>0</v>
      </c>
      <c r="AG42" s="5">
        <v>0</v>
      </c>
      <c r="AH42" s="5">
        <v>0</v>
      </c>
      <c r="AI42" s="5">
        <v>528375</v>
      </c>
      <c r="AJ42" s="5">
        <v>528375</v>
      </c>
      <c r="AK42" s="5">
        <v>0</v>
      </c>
      <c r="AL42" s="5" t="s">
        <v>44</v>
      </c>
    </row>
    <row r="43" spans="1:38" ht="60" x14ac:dyDescent="0.25">
      <c r="A43" s="4">
        <v>6</v>
      </c>
      <c r="B43" s="5" t="s">
        <v>735</v>
      </c>
      <c r="C43" s="5" t="s">
        <v>383</v>
      </c>
      <c r="D43" s="5" t="s">
        <v>384</v>
      </c>
      <c r="E43" s="7" t="s">
        <v>169</v>
      </c>
      <c r="F43" s="5" t="s">
        <v>169</v>
      </c>
      <c r="G43" s="8" t="s">
        <v>736</v>
      </c>
      <c r="H43" s="5" t="s">
        <v>38</v>
      </c>
      <c r="I43" s="8" t="s">
        <v>39</v>
      </c>
      <c r="J43" s="8" t="s">
        <v>737</v>
      </c>
      <c r="K43" s="5" t="s">
        <v>738</v>
      </c>
      <c r="L43" s="22" t="s">
        <v>739</v>
      </c>
      <c r="M43" s="5" t="s">
        <v>51</v>
      </c>
      <c r="N43" s="5" t="s">
        <v>52</v>
      </c>
      <c r="O43" s="8" t="s">
        <v>740</v>
      </c>
      <c r="P43" s="5" t="s">
        <v>97</v>
      </c>
      <c r="Q43" s="4" t="s">
        <v>115</v>
      </c>
      <c r="R43" s="23">
        <v>382345</v>
      </c>
      <c r="S43" s="5">
        <v>9712995542</v>
      </c>
      <c r="T43" s="5"/>
      <c r="U43" s="5" t="s">
        <v>741</v>
      </c>
      <c r="V43" s="5" t="s">
        <v>742</v>
      </c>
      <c r="W43" s="5">
        <v>23.7</v>
      </c>
      <c r="X43" s="10" t="s">
        <v>609</v>
      </c>
      <c r="Y43" s="5">
        <v>2161000</v>
      </c>
      <c r="Z43" s="5">
        <v>258196401000152</v>
      </c>
      <c r="AA43" s="10">
        <v>44671</v>
      </c>
      <c r="AB43" s="10">
        <v>44696</v>
      </c>
      <c r="AC43" s="10" t="s">
        <v>734</v>
      </c>
      <c r="AD43" s="10" t="s">
        <v>734</v>
      </c>
      <c r="AE43" s="5">
        <v>2285660</v>
      </c>
      <c r="AF43" s="5">
        <v>0</v>
      </c>
      <c r="AG43" s="5">
        <v>0</v>
      </c>
      <c r="AH43" s="5">
        <v>0</v>
      </c>
      <c r="AI43" s="5">
        <v>540250</v>
      </c>
      <c r="AJ43" s="5">
        <v>540250</v>
      </c>
      <c r="AK43" s="5">
        <v>0</v>
      </c>
      <c r="AL43" s="5" t="s">
        <v>44</v>
      </c>
    </row>
    <row r="44" spans="1:38" ht="75" x14ac:dyDescent="0.25">
      <c r="A44" s="4">
        <v>7</v>
      </c>
      <c r="B44" s="5" t="s">
        <v>743</v>
      </c>
      <c r="C44" s="5" t="s">
        <v>383</v>
      </c>
      <c r="D44" s="5" t="s">
        <v>384</v>
      </c>
      <c r="E44" s="7" t="s">
        <v>169</v>
      </c>
      <c r="F44" s="5" t="s">
        <v>169</v>
      </c>
      <c r="G44" s="8" t="s">
        <v>744</v>
      </c>
      <c r="H44" s="5" t="s">
        <v>93</v>
      </c>
      <c r="I44" s="8" t="s">
        <v>39</v>
      </c>
      <c r="J44" s="8" t="s">
        <v>745</v>
      </c>
      <c r="K44" s="5" t="s">
        <v>746</v>
      </c>
      <c r="L44" s="22" t="s">
        <v>747</v>
      </c>
      <c r="M44" s="5" t="s">
        <v>51</v>
      </c>
      <c r="N44" s="5" t="s">
        <v>52</v>
      </c>
      <c r="O44" s="8" t="s">
        <v>748</v>
      </c>
      <c r="P44" s="5" t="s">
        <v>97</v>
      </c>
      <c r="Q44" s="4" t="s">
        <v>115</v>
      </c>
      <c r="R44" s="23">
        <v>380026</v>
      </c>
      <c r="S44" s="5">
        <v>7405128162</v>
      </c>
      <c r="T44" s="5"/>
      <c r="U44" s="5" t="s">
        <v>749</v>
      </c>
      <c r="V44" s="5" t="s">
        <v>750</v>
      </c>
      <c r="W44" s="5">
        <v>19.059999999999999</v>
      </c>
      <c r="X44" s="10" t="s">
        <v>751</v>
      </c>
      <c r="Y44" s="5">
        <v>1805000</v>
      </c>
      <c r="Z44" s="5">
        <v>258196401000145</v>
      </c>
      <c r="AA44" s="10">
        <v>44641</v>
      </c>
      <c r="AB44" s="10">
        <v>44644</v>
      </c>
      <c r="AC44" s="10" t="s">
        <v>752</v>
      </c>
      <c r="AD44" s="10" t="s">
        <v>752</v>
      </c>
      <c r="AE44" s="5">
        <v>1905700</v>
      </c>
      <c r="AF44" s="5">
        <v>0</v>
      </c>
      <c r="AG44" s="5">
        <v>0</v>
      </c>
      <c r="AH44" s="5">
        <v>0</v>
      </c>
      <c r="AI44" s="5">
        <v>451250</v>
      </c>
      <c r="AJ44" s="5">
        <v>451250</v>
      </c>
      <c r="AK44" s="5">
        <v>0</v>
      </c>
      <c r="AL44" s="5" t="s">
        <v>44</v>
      </c>
    </row>
    <row r="45" spans="1:38" ht="75" x14ac:dyDescent="0.25">
      <c r="A45" s="4">
        <v>8</v>
      </c>
      <c r="B45" s="5" t="s">
        <v>753</v>
      </c>
      <c r="C45" s="5" t="s">
        <v>383</v>
      </c>
      <c r="D45" s="5" t="s">
        <v>384</v>
      </c>
      <c r="E45" s="7" t="s">
        <v>169</v>
      </c>
      <c r="F45" s="5" t="s">
        <v>169</v>
      </c>
      <c r="G45" s="8" t="s">
        <v>754</v>
      </c>
      <c r="H45" s="5" t="s">
        <v>38</v>
      </c>
      <c r="I45" s="8" t="s">
        <v>39</v>
      </c>
      <c r="J45" s="8" t="s">
        <v>755</v>
      </c>
      <c r="K45" s="5" t="s">
        <v>756</v>
      </c>
      <c r="L45" s="22" t="s">
        <v>757</v>
      </c>
      <c r="M45" s="5" t="s">
        <v>51</v>
      </c>
      <c r="N45" s="5" t="s">
        <v>52</v>
      </c>
      <c r="O45" s="8" t="s">
        <v>758</v>
      </c>
      <c r="P45" s="5" t="s">
        <v>97</v>
      </c>
      <c r="Q45" s="4" t="s">
        <v>115</v>
      </c>
      <c r="R45" s="23">
        <v>380026</v>
      </c>
      <c r="S45" s="5">
        <v>9979586333</v>
      </c>
      <c r="T45" s="5"/>
      <c r="U45" s="5" t="s">
        <v>759</v>
      </c>
      <c r="V45" s="5" t="s">
        <v>128</v>
      </c>
      <c r="W45" s="5">
        <v>21.12</v>
      </c>
      <c r="X45" s="10" t="s">
        <v>612</v>
      </c>
      <c r="Y45" s="5">
        <v>1995000</v>
      </c>
      <c r="Z45" s="5">
        <v>25196401000142</v>
      </c>
      <c r="AA45" s="10">
        <v>44651</v>
      </c>
      <c r="AB45" s="10">
        <v>44671</v>
      </c>
      <c r="AC45" s="10" t="s">
        <v>752</v>
      </c>
      <c r="AD45" s="10" t="s">
        <v>752</v>
      </c>
      <c r="AE45" s="5">
        <v>2112200</v>
      </c>
      <c r="AF45" s="5">
        <v>0</v>
      </c>
      <c r="AG45" s="5">
        <v>0</v>
      </c>
      <c r="AH45" s="5">
        <v>0</v>
      </c>
      <c r="AI45" s="5">
        <v>498750</v>
      </c>
      <c r="AJ45" s="5">
        <v>498750</v>
      </c>
      <c r="AK45" s="5">
        <v>0</v>
      </c>
      <c r="AL45" s="5" t="s">
        <v>44</v>
      </c>
    </row>
    <row r="46" spans="1:38" ht="60" x14ac:dyDescent="0.25">
      <c r="A46" s="4">
        <v>9</v>
      </c>
      <c r="B46" s="5" t="s">
        <v>768</v>
      </c>
      <c r="C46" s="5" t="s">
        <v>383</v>
      </c>
      <c r="D46" s="5" t="s">
        <v>384</v>
      </c>
      <c r="E46" s="7" t="s">
        <v>169</v>
      </c>
      <c r="F46" s="5" t="s">
        <v>169</v>
      </c>
      <c r="G46" s="8" t="s">
        <v>769</v>
      </c>
      <c r="H46" s="5" t="s">
        <v>38</v>
      </c>
      <c r="I46" s="8" t="s">
        <v>39</v>
      </c>
      <c r="J46" s="8" t="s">
        <v>770</v>
      </c>
      <c r="K46" s="5" t="s">
        <v>771</v>
      </c>
      <c r="L46" s="22" t="s">
        <v>772</v>
      </c>
      <c r="M46" s="5" t="s">
        <v>51</v>
      </c>
      <c r="N46" s="5" t="s">
        <v>52</v>
      </c>
      <c r="O46" s="8" t="s">
        <v>773</v>
      </c>
      <c r="P46" s="5" t="s">
        <v>97</v>
      </c>
      <c r="Q46" s="4" t="s">
        <v>115</v>
      </c>
      <c r="R46" s="23">
        <v>387540</v>
      </c>
      <c r="S46" s="5">
        <v>9558528580</v>
      </c>
      <c r="T46" s="5"/>
      <c r="U46" s="5" t="s">
        <v>774</v>
      </c>
      <c r="V46" s="5" t="s">
        <v>379</v>
      </c>
      <c r="W46" s="5">
        <v>22</v>
      </c>
      <c r="X46" s="10" t="s">
        <v>612</v>
      </c>
      <c r="Y46" s="5">
        <v>2090000</v>
      </c>
      <c r="Z46" s="5">
        <v>25816401000147</v>
      </c>
      <c r="AA46" s="10">
        <v>44651</v>
      </c>
      <c r="AB46" s="10">
        <v>44838</v>
      </c>
      <c r="AC46" s="10" t="s">
        <v>752</v>
      </c>
      <c r="AD46" s="10" t="s">
        <v>752</v>
      </c>
      <c r="AE46" s="5">
        <v>2200700</v>
      </c>
      <c r="AF46" s="5">
        <v>0</v>
      </c>
      <c r="AG46" s="5">
        <v>0</v>
      </c>
      <c r="AH46" s="5">
        <v>0</v>
      </c>
      <c r="AI46" s="5">
        <v>522500</v>
      </c>
      <c r="AJ46" s="5">
        <v>522500</v>
      </c>
      <c r="AK46" s="5">
        <v>0</v>
      </c>
      <c r="AL46" s="5" t="s">
        <v>44</v>
      </c>
    </row>
    <row r="47" spans="1:38" ht="60" x14ac:dyDescent="0.25">
      <c r="A47" s="4">
        <v>10</v>
      </c>
      <c r="B47" s="5" t="s">
        <v>775</v>
      </c>
      <c r="C47" s="5" t="s">
        <v>383</v>
      </c>
      <c r="D47" s="5" t="s">
        <v>384</v>
      </c>
      <c r="E47" s="7" t="s">
        <v>169</v>
      </c>
      <c r="F47" s="5" t="s">
        <v>169</v>
      </c>
      <c r="G47" s="8" t="s">
        <v>776</v>
      </c>
      <c r="H47" s="5" t="s">
        <v>38</v>
      </c>
      <c r="I47" s="8" t="s">
        <v>39</v>
      </c>
      <c r="J47" s="8" t="s">
        <v>777</v>
      </c>
      <c r="K47" s="5" t="s">
        <v>778</v>
      </c>
      <c r="L47" s="22" t="s">
        <v>779</v>
      </c>
      <c r="M47" s="5" t="s">
        <v>51</v>
      </c>
      <c r="N47" s="5" t="s">
        <v>52</v>
      </c>
      <c r="O47" s="8" t="s">
        <v>780</v>
      </c>
      <c r="P47" s="5" t="s">
        <v>97</v>
      </c>
      <c r="Q47" s="4" t="s">
        <v>115</v>
      </c>
      <c r="R47" s="23">
        <v>380026</v>
      </c>
      <c r="S47" s="5">
        <v>9157729939</v>
      </c>
      <c r="T47" s="5"/>
      <c r="U47" s="5" t="s">
        <v>781</v>
      </c>
      <c r="V47" s="5" t="s">
        <v>742</v>
      </c>
      <c r="W47" s="5">
        <v>22.4</v>
      </c>
      <c r="X47" s="10" t="s">
        <v>612</v>
      </c>
      <c r="Y47" s="5">
        <v>2113500</v>
      </c>
      <c r="Z47" s="5">
        <v>258196401000144</v>
      </c>
      <c r="AA47" s="10">
        <v>44651</v>
      </c>
      <c r="AB47" s="10">
        <v>44666</v>
      </c>
      <c r="AC47" s="10" t="s">
        <v>782</v>
      </c>
      <c r="AD47" s="10" t="s">
        <v>782</v>
      </c>
      <c r="AE47" s="5">
        <v>2239994</v>
      </c>
      <c r="AF47" s="5">
        <v>250</v>
      </c>
      <c r="AG47" s="5">
        <v>0</v>
      </c>
      <c r="AH47" s="5">
        <v>250</v>
      </c>
      <c r="AI47" s="5">
        <v>528375</v>
      </c>
      <c r="AJ47" s="5">
        <v>528375</v>
      </c>
      <c r="AK47" s="5">
        <v>0</v>
      </c>
      <c r="AL47" s="5" t="s">
        <v>44</v>
      </c>
    </row>
    <row r="48" spans="1:38" x14ac:dyDescent="0.25">
      <c r="A48" s="4"/>
      <c r="B48" s="5"/>
      <c r="C48" s="5"/>
      <c r="D48" s="5"/>
      <c r="E48" s="7"/>
      <c r="F48" s="5"/>
      <c r="G48" s="8"/>
      <c r="H48" s="5"/>
      <c r="I48" s="8"/>
      <c r="J48" s="8"/>
      <c r="K48" s="5"/>
      <c r="L48" s="22"/>
      <c r="M48" s="5"/>
      <c r="N48" s="5"/>
      <c r="O48" s="8"/>
      <c r="P48" s="5"/>
      <c r="Q48" s="4"/>
      <c r="R48" s="23"/>
      <c r="S48" s="5"/>
      <c r="T48" s="5"/>
      <c r="U48" s="5"/>
      <c r="V48" s="5"/>
      <c r="W48" s="5"/>
      <c r="X48" s="10"/>
      <c r="Y48" s="5"/>
      <c r="Z48" s="5"/>
      <c r="AA48" s="10"/>
      <c r="AB48" s="10"/>
      <c r="AC48" s="10"/>
      <c r="AD48" s="10"/>
      <c r="AE48" s="5"/>
      <c r="AF48" s="5"/>
      <c r="AG48" s="5"/>
      <c r="AH48" s="5"/>
      <c r="AI48" s="5"/>
      <c r="AJ48" s="40">
        <f>SUM(AJ38:AJ47)</f>
        <v>5775000</v>
      </c>
      <c r="AK48" s="5"/>
      <c r="AL48" s="5"/>
    </row>
    <row r="49" spans="1:38" ht="75" x14ac:dyDescent="0.25">
      <c r="A49" s="4">
        <v>1</v>
      </c>
      <c r="B49" s="5" t="s">
        <v>382</v>
      </c>
      <c r="C49" s="5" t="s">
        <v>383</v>
      </c>
      <c r="D49" s="5" t="s">
        <v>384</v>
      </c>
      <c r="E49" s="7" t="s">
        <v>1227</v>
      </c>
      <c r="F49" s="5" t="s">
        <v>391</v>
      </c>
      <c r="G49" s="8" t="s">
        <v>385</v>
      </c>
      <c r="H49" s="5" t="s">
        <v>93</v>
      </c>
      <c r="I49" s="8" t="s">
        <v>39</v>
      </c>
      <c r="J49" s="8" t="s">
        <v>386</v>
      </c>
      <c r="K49" s="5" t="s">
        <v>387</v>
      </c>
      <c r="L49" s="22" t="s">
        <v>388</v>
      </c>
      <c r="M49" s="5" t="s">
        <v>51</v>
      </c>
      <c r="N49" s="5" t="s">
        <v>41</v>
      </c>
      <c r="O49" s="8" t="s">
        <v>389</v>
      </c>
      <c r="P49" s="5" t="s">
        <v>390</v>
      </c>
      <c r="Q49" s="5" t="s">
        <v>391</v>
      </c>
      <c r="R49" s="23">
        <v>144004</v>
      </c>
      <c r="S49" s="5">
        <v>9915355719</v>
      </c>
      <c r="T49" s="5"/>
      <c r="U49" s="5" t="s">
        <v>392</v>
      </c>
      <c r="V49" s="5" t="s">
        <v>98</v>
      </c>
      <c r="W49" s="5">
        <v>30.41</v>
      </c>
      <c r="X49" s="10" t="s">
        <v>61</v>
      </c>
      <c r="Y49" s="5">
        <v>3041000</v>
      </c>
      <c r="Z49" s="5" t="s">
        <v>393</v>
      </c>
      <c r="AA49" s="10">
        <v>44879</v>
      </c>
      <c r="AB49" s="10">
        <v>44879</v>
      </c>
      <c r="AC49" s="10" t="s">
        <v>295</v>
      </c>
      <c r="AD49" s="10" t="s">
        <v>295</v>
      </c>
      <c r="AE49" s="5">
        <v>3041538</v>
      </c>
      <c r="AF49" s="5">
        <v>1409575</v>
      </c>
      <c r="AG49" s="5">
        <v>262550</v>
      </c>
      <c r="AH49" s="5">
        <v>1672125</v>
      </c>
      <c r="AI49" s="5">
        <v>760250</v>
      </c>
      <c r="AJ49" s="5">
        <v>760250</v>
      </c>
      <c r="AK49" s="5">
        <v>0</v>
      </c>
      <c r="AL49" s="5" t="s">
        <v>44</v>
      </c>
    </row>
    <row r="50" spans="1:38" x14ac:dyDescent="0.25">
      <c r="A50" s="4"/>
      <c r="B50" s="5"/>
      <c r="C50" s="5"/>
      <c r="D50" s="5"/>
      <c r="E50" s="7"/>
      <c r="F50" s="5"/>
      <c r="G50" s="8"/>
      <c r="H50" s="5"/>
      <c r="I50" s="8"/>
      <c r="J50" s="8"/>
      <c r="K50" s="5"/>
      <c r="L50" s="22"/>
      <c r="M50" s="5"/>
      <c r="N50" s="5"/>
      <c r="O50" s="8"/>
      <c r="P50" s="5"/>
      <c r="Q50" s="5"/>
      <c r="R50" s="23"/>
      <c r="S50" s="5"/>
      <c r="T50" s="5"/>
      <c r="U50" s="5"/>
      <c r="V50" s="5"/>
      <c r="W50" s="5"/>
      <c r="X50" s="10"/>
      <c r="Y50" s="5"/>
      <c r="Z50" s="5"/>
      <c r="AA50" s="10"/>
      <c r="AB50" s="10"/>
      <c r="AC50" s="10"/>
      <c r="AD50" s="10"/>
      <c r="AE50" s="5"/>
      <c r="AF50" s="5"/>
      <c r="AG50" s="5"/>
      <c r="AH50" s="5"/>
      <c r="AI50" s="5"/>
      <c r="AJ50" s="40">
        <f>SUM(AJ49)</f>
        <v>760250</v>
      </c>
      <c r="AK50" s="5"/>
      <c r="AL50" s="5"/>
    </row>
    <row r="51" spans="1:38" ht="60" x14ac:dyDescent="0.25">
      <c r="A51" s="4">
        <v>1</v>
      </c>
      <c r="B51" s="31" t="s">
        <v>1170</v>
      </c>
      <c r="C51" s="29" t="s">
        <v>1126</v>
      </c>
      <c r="D51" s="5" t="s">
        <v>384</v>
      </c>
      <c r="E51" s="7" t="s">
        <v>1232</v>
      </c>
      <c r="F51" s="31" t="s">
        <v>1177</v>
      </c>
      <c r="G51" s="34" t="s">
        <v>1171</v>
      </c>
      <c r="H51" s="31" t="s">
        <v>38</v>
      </c>
      <c r="I51" s="30" t="s">
        <v>212</v>
      </c>
      <c r="J51" s="30" t="s">
        <v>1172</v>
      </c>
      <c r="K51" s="31" t="s">
        <v>1173</v>
      </c>
      <c r="L51" s="5" t="s">
        <v>1174</v>
      </c>
      <c r="M51" s="31" t="s">
        <v>51</v>
      </c>
      <c r="N51" s="31" t="s">
        <v>52</v>
      </c>
      <c r="O51" s="31" t="s">
        <v>1175</v>
      </c>
      <c r="P51" s="5" t="s">
        <v>97</v>
      </c>
      <c r="Q51" s="5" t="s">
        <v>1125</v>
      </c>
      <c r="R51" s="5">
        <v>395017</v>
      </c>
      <c r="S51" s="31">
        <v>9979200523</v>
      </c>
      <c r="T51" s="5"/>
      <c r="U51" s="31" t="s">
        <v>1176</v>
      </c>
      <c r="V51" s="5" t="s">
        <v>43</v>
      </c>
      <c r="W51" s="31">
        <v>93.12</v>
      </c>
      <c r="X51" s="31" t="s">
        <v>962</v>
      </c>
      <c r="Y51" s="31">
        <v>8381000</v>
      </c>
      <c r="Z51" s="33">
        <v>3875170781</v>
      </c>
      <c r="AA51" s="32">
        <v>45016</v>
      </c>
      <c r="AB51" s="32">
        <v>45016</v>
      </c>
      <c r="AC51" s="31" t="s">
        <v>1178</v>
      </c>
      <c r="AD51" s="31" t="s">
        <v>1178</v>
      </c>
      <c r="AE51" s="31">
        <v>9172101</v>
      </c>
      <c r="AF51" s="5">
        <v>0</v>
      </c>
      <c r="AG51" s="31">
        <v>0</v>
      </c>
      <c r="AH51" s="31">
        <v>0</v>
      </c>
      <c r="AI51" s="31">
        <v>2095250</v>
      </c>
      <c r="AJ51" s="31">
        <v>2095250</v>
      </c>
      <c r="AK51" s="31">
        <v>0</v>
      </c>
      <c r="AL51" s="5" t="s">
        <v>44</v>
      </c>
    </row>
    <row r="52" spans="1:38" ht="45" x14ac:dyDescent="0.25">
      <c r="A52" s="4">
        <v>2</v>
      </c>
      <c r="B52" s="31" t="s">
        <v>1179</v>
      </c>
      <c r="C52" s="29" t="s">
        <v>1126</v>
      </c>
      <c r="D52" s="5" t="s">
        <v>384</v>
      </c>
      <c r="E52" s="7" t="s">
        <v>1232</v>
      </c>
      <c r="F52" s="31" t="s">
        <v>1177</v>
      </c>
      <c r="G52" s="34" t="s">
        <v>1180</v>
      </c>
      <c r="H52" s="31" t="s">
        <v>38</v>
      </c>
      <c r="I52" s="30" t="s">
        <v>212</v>
      </c>
      <c r="J52" s="30" t="s">
        <v>1181</v>
      </c>
      <c r="K52" s="31" t="s">
        <v>1182</v>
      </c>
      <c r="L52" s="5" t="s">
        <v>1183</v>
      </c>
      <c r="M52" s="31" t="s">
        <v>51</v>
      </c>
      <c r="N52" s="31" t="s">
        <v>52</v>
      </c>
      <c r="O52" s="31" t="s">
        <v>1184</v>
      </c>
      <c r="P52" s="5" t="s">
        <v>97</v>
      </c>
      <c r="Q52" s="5" t="s">
        <v>1125</v>
      </c>
      <c r="R52" s="5">
        <v>395004</v>
      </c>
      <c r="S52" s="31">
        <v>9377577240</v>
      </c>
      <c r="T52" s="5"/>
      <c r="U52" s="31" t="s">
        <v>1185</v>
      </c>
      <c r="V52" s="5" t="s">
        <v>43</v>
      </c>
      <c r="W52" s="31">
        <v>102.82</v>
      </c>
      <c r="X52" s="32">
        <v>45080</v>
      </c>
      <c r="Y52" s="31">
        <v>7900000</v>
      </c>
      <c r="Z52" s="33">
        <v>3875170806</v>
      </c>
      <c r="AA52" s="32">
        <v>45013</v>
      </c>
      <c r="AB52" s="32">
        <v>45035</v>
      </c>
      <c r="AC52" s="32">
        <v>45266</v>
      </c>
      <c r="AD52" s="32">
        <v>45266</v>
      </c>
      <c r="AE52" s="31">
        <v>10281591</v>
      </c>
      <c r="AF52" s="5">
        <v>0</v>
      </c>
      <c r="AG52" s="31">
        <v>0</v>
      </c>
      <c r="AH52" s="31">
        <v>0</v>
      </c>
      <c r="AI52" s="31">
        <v>1975000</v>
      </c>
      <c r="AJ52" s="31">
        <v>1975000</v>
      </c>
      <c r="AK52" s="31">
        <v>0</v>
      </c>
      <c r="AL52" s="5" t="s">
        <v>44</v>
      </c>
    </row>
    <row r="53" spans="1:38" x14ac:dyDescent="0.25">
      <c r="A53" s="4"/>
      <c r="B53" s="31"/>
      <c r="C53" s="29"/>
      <c r="D53" s="5"/>
      <c r="E53" s="7"/>
      <c r="F53" s="31"/>
      <c r="G53" s="34"/>
      <c r="H53" s="31"/>
      <c r="I53" s="30"/>
      <c r="J53" s="30"/>
      <c r="K53" s="31"/>
      <c r="L53" s="5"/>
      <c r="M53" s="31"/>
      <c r="N53" s="31"/>
      <c r="O53" s="31"/>
      <c r="P53" s="5"/>
      <c r="Q53" s="5"/>
      <c r="R53" s="5"/>
      <c r="S53" s="31"/>
      <c r="T53" s="5"/>
      <c r="U53" s="31"/>
      <c r="V53" s="5"/>
      <c r="W53" s="31"/>
      <c r="X53" s="32"/>
      <c r="Y53" s="31"/>
      <c r="Z53" s="33"/>
      <c r="AA53" s="32"/>
      <c r="AB53" s="32"/>
      <c r="AC53" s="32"/>
      <c r="AD53" s="32"/>
      <c r="AE53" s="31"/>
      <c r="AF53" s="5"/>
      <c r="AG53" s="31"/>
      <c r="AH53" s="31"/>
      <c r="AI53" s="31"/>
      <c r="AJ53" s="37">
        <f>SUM(AJ51:AJ52)</f>
        <v>4070250</v>
      </c>
      <c r="AK53" s="31"/>
      <c r="AL53" s="5"/>
    </row>
    <row r="54" spans="1:38" ht="60" x14ac:dyDescent="0.25">
      <c r="A54" s="4">
        <v>1</v>
      </c>
      <c r="B54" s="4" t="s">
        <v>109</v>
      </c>
      <c r="C54" s="4" t="s">
        <v>67</v>
      </c>
      <c r="D54" s="6" t="s">
        <v>37</v>
      </c>
      <c r="E54" s="7" t="s">
        <v>1225</v>
      </c>
      <c r="F54" s="4" t="s">
        <v>118</v>
      </c>
      <c r="G54" s="12" t="s">
        <v>110</v>
      </c>
      <c r="H54" s="4" t="s">
        <v>93</v>
      </c>
      <c r="I54" s="12" t="s">
        <v>39</v>
      </c>
      <c r="J54" s="12" t="s">
        <v>111</v>
      </c>
      <c r="K54" s="4" t="s">
        <v>112</v>
      </c>
      <c r="L54" s="4" t="s">
        <v>113</v>
      </c>
      <c r="M54" s="4" t="s">
        <v>51</v>
      </c>
      <c r="N54" s="4" t="s">
        <v>41</v>
      </c>
      <c r="O54" s="4" t="s">
        <v>114</v>
      </c>
      <c r="P54" s="4" t="s">
        <v>97</v>
      </c>
      <c r="Q54" s="4" t="s">
        <v>115</v>
      </c>
      <c r="R54" s="14">
        <v>380026</v>
      </c>
      <c r="S54" s="4">
        <v>9898327029</v>
      </c>
      <c r="T54" s="4"/>
      <c r="U54" s="4" t="s">
        <v>116</v>
      </c>
      <c r="V54" s="4" t="s">
        <v>117</v>
      </c>
      <c r="W54" s="4">
        <v>54.3</v>
      </c>
      <c r="X54" s="6">
        <v>44921</v>
      </c>
      <c r="Y54" s="4">
        <v>4072000</v>
      </c>
      <c r="Z54" s="15">
        <v>230200260</v>
      </c>
      <c r="AA54" s="6">
        <v>44928</v>
      </c>
      <c r="AB54" s="6">
        <v>44942</v>
      </c>
      <c r="AC54" s="6">
        <v>44972</v>
      </c>
      <c r="AD54" s="6">
        <v>44973</v>
      </c>
      <c r="AE54" s="4">
        <v>5430360</v>
      </c>
      <c r="AF54" s="4">
        <v>184275</v>
      </c>
      <c r="AG54" s="4">
        <v>0</v>
      </c>
      <c r="AH54" s="4">
        <v>184275</v>
      </c>
      <c r="AI54" s="4">
        <v>1018000</v>
      </c>
      <c r="AJ54" s="4">
        <v>1018000</v>
      </c>
      <c r="AK54" s="4">
        <v>0</v>
      </c>
      <c r="AL54" s="4" t="s">
        <v>44</v>
      </c>
    </row>
    <row r="55" spans="1:38" x14ac:dyDescent="0.25">
      <c r="A55" s="4"/>
      <c r="B55" s="4"/>
      <c r="C55" s="4"/>
      <c r="D55" s="6"/>
      <c r="E55" s="7"/>
      <c r="F55" s="4"/>
      <c r="G55" s="12"/>
      <c r="H55" s="4"/>
      <c r="I55" s="12"/>
      <c r="J55" s="12"/>
      <c r="K55" s="4"/>
      <c r="L55" s="4"/>
      <c r="M55" s="4"/>
      <c r="N55" s="4"/>
      <c r="O55" s="4"/>
      <c r="P55" s="4"/>
      <c r="Q55" s="4"/>
      <c r="R55" s="14"/>
      <c r="S55" s="4"/>
      <c r="T55" s="4"/>
      <c r="U55" s="4"/>
      <c r="V55" s="4"/>
      <c r="W55" s="4"/>
      <c r="X55" s="6"/>
      <c r="Y55" s="4"/>
      <c r="Z55" s="15"/>
      <c r="AA55" s="6"/>
      <c r="AB55" s="6"/>
      <c r="AC55" s="6"/>
      <c r="AD55" s="6"/>
      <c r="AE55" s="4"/>
      <c r="AF55" s="4"/>
      <c r="AG55" s="4"/>
      <c r="AH55" s="4"/>
      <c r="AI55" s="4"/>
      <c r="AJ55" s="39">
        <f>SUM(AJ54)</f>
        <v>1018000</v>
      </c>
      <c r="AK55" s="4"/>
      <c r="AL55" s="4"/>
    </row>
    <row r="56" spans="1:38" ht="60" x14ac:dyDescent="0.25">
      <c r="A56" s="4">
        <v>1</v>
      </c>
      <c r="B56" s="4" t="s">
        <v>66</v>
      </c>
      <c r="C56" s="4" t="s">
        <v>67</v>
      </c>
      <c r="D56" s="6" t="s">
        <v>37</v>
      </c>
      <c r="E56" s="7" t="s">
        <v>1223</v>
      </c>
      <c r="F56" s="4" t="s">
        <v>77</v>
      </c>
      <c r="G56" s="12" t="s">
        <v>68</v>
      </c>
      <c r="H56" s="4" t="s">
        <v>38</v>
      </c>
      <c r="I56" s="12" t="s">
        <v>39</v>
      </c>
      <c r="J56" s="12" t="s">
        <v>69</v>
      </c>
      <c r="K56" s="4" t="s">
        <v>70</v>
      </c>
      <c r="L56" s="4" t="s">
        <v>71</v>
      </c>
      <c r="M56" s="4" t="s">
        <v>51</v>
      </c>
      <c r="N56" s="4" t="s">
        <v>52</v>
      </c>
      <c r="O56" s="4" t="s">
        <v>72</v>
      </c>
      <c r="P56" s="4" t="s">
        <v>73</v>
      </c>
      <c r="Q56" s="4" t="s">
        <v>74</v>
      </c>
      <c r="R56" s="14">
        <v>333516</v>
      </c>
      <c r="S56" s="4">
        <v>9413666827</v>
      </c>
      <c r="T56" s="4"/>
      <c r="U56" s="4" t="s">
        <v>75</v>
      </c>
      <c r="V56" s="4" t="s">
        <v>76</v>
      </c>
      <c r="W56" s="4">
        <v>61</v>
      </c>
      <c r="X56" s="6">
        <v>44824</v>
      </c>
      <c r="Y56" s="4">
        <v>5789000</v>
      </c>
      <c r="Z56" s="4" t="s">
        <v>78</v>
      </c>
      <c r="AA56" s="6">
        <v>44834</v>
      </c>
      <c r="AB56" s="6">
        <v>44834</v>
      </c>
      <c r="AC56" s="6">
        <v>44834</v>
      </c>
      <c r="AD56" s="6">
        <v>44834</v>
      </c>
      <c r="AE56" s="4">
        <v>6100000</v>
      </c>
      <c r="AF56" s="4">
        <v>967000</v>
      </c>
      <c r="AG56" s="4">
        <v>0</v>
      </c>
      <c r="AH56" s="4">
        <v>967000</v>
      </c>
      <c r="AI56" s="4">
        <v>1447250</v>
      </c>
      <c r="AJ56" s="4">
        <v>1447250</v>
      </c>
      <c r="AK56" s="4">
        <v>0</v>
      </c>
      <c r="AL56" s="4" t="s">
        <v>44</v>
      </c>
    </row>
    <row r="57" spans="1:38" ht="60" x14ac:dyDescent="0.25">
      <c r="A57" s="4">
        <f>1+A56</f>
        <v>2</v>
      </c>
      <c r="B57" s="4" t="s">
        <v>79</v>
      </c>
      <c r="C57" s="4" t="s">
        <v>67</v>
      </c>
      <c r="D57" s="6" t="s">
        <v>37</v>
      </c>
      <c r="E57" s="7" t="s">
        <v>1223</v>
      </c>
      <c r="F57" s="4" t="s">
        <v>77</v>
      </c>
      <c r="G57" s="12" t="s">
        <v>68</v>
      </c>
      <c r="H57" s="4" t="s">
        <v>38</v>
      </c>
      <c r="I57" s="12" t="s">
        <v>39</v>
      </c>
      <c r="J57" s="12" t="s">
        <v>69</v>
      </c>
      <c r="K57" s="4" t="s">
        <v>70</v>
      </c>
      <c r="L57" s="4" t="s">
        <v>71</v>
      </c>
      <c r="M57" s="4" t="s">
        <v>51</v>
      </c>
      <c r="N57" s="4" t="s">
        <v>52</v>
      </c>
      <c r="O57" s="4" t="s">
        <v>80</v>
      </c>
      <c r="P57" s="4" t="s">
        <v>73</v>
      </c>
      <c r="Q57" s="4" t="s">
        <v>74</v>
      </c>
      <c r="R57" s="14">
        <v>333516</v>
      </c>
      <c r="S57" s="4">
        <v>9413666827</v>
      </c>
      <c r="T57" s="4"/>
      <c r="U57" s="4" t="s">
        <v>75</v>
      </c>
      <c r="V57" s="4" t="s">
        <v>76</v>
      </c>
      <c r="W57" s="4">
        <v>41.41</v>
      </c>
      <c r="X57" s="6">
        <v>44804</v>
      </c>
      <c r="Y57" s="4">
        <v>3868000</v>
      </c>
      <c r="Z57" s="4" t="s">
        <v>81</v>
      </c>
      <c r="AA57" s="6">
        <v>44812</v>
      </c>
      <c r="AB57" s="6">
        <v>44812</v>
      </c>
      <c r="AC57" s="6">
        <v>44812</v>
      </c>
      <c r="AD57" s="6">
        <v>44812</v>
      </c>
      <c r="AE57" s="4">
        <v>4141000</v>
      </c>
      <c r="AF57" s="4">
        <v>1447250</v>
      </c>
      <c r="AG57" s="4">
        <v>0</v>
      </c>
      <c r="AH57" s="4">
        <v>1447250</v>
      </c>
      <c r="AI57" s="4">
        <v>967000</v>
      </c>
      <c r="AJ57" s="4">
        <v>967000</v>
      </c>
      <c r="AK57" s="4">
        <v>0</v>
      </c>
      <c r="AL57" s="4" t="s">
        <v>44</v>
      </c>
    </row>
    <row r="58" spans="1:38" ht="45" x14ac:dyDescent="0.25">
      <c r="A58" s="4">
        <f t="shared" ref="A58:A121" si="1">1+A57</f>
        <v>3</v>
      </c>
      <c r="B58" s="4" t="s">
        <v>82</v>
      </c>
      <c r="C58" s="4" t="s">
        <v>67</v>
      </c>
      <c r="D58" s="6" t="s">
        <v>37</v>
      </c>
      <c r="E58" s="7" t="s">
        <v>1223</v>
      </c>
      <c r="F58" s="4" t="s">
        <v>77</v>
      </c>
      <c r="G58" s="12" t="s">
        <v>83</v>
      </c>
      <c r="H58" s="4" t="s">
        <v>38</v>
      </c>
      <c r="I58" s="12" t="s">
        <v>84</v>
      </c>
      <c r="J58" s="12" t="s">
        <v>85</v>
      </c>
      <c r="K58" s="4" t="s">
        <v>86</v>
      </c>
      <c r="L58" s="4" t="s">
        <v>87</v>
      </c>
      <c r="M58" s="4" t="s">
        <v>51</v>
      </c>
      <c r="N58" s="4" t="s">
        <v>52</v>
      </c>
      <c r="O58" s="4" t="s">
        <v>88</v>
      </c>
      <c r="P58" s="4" t="s">
        <v>73</v>
      </c>
      <c r="Q58" s="4" t="s">
        <v>89</v>
      </c>
      <c r="R58" s="14">
        <v>302019</v>
      </c>
      <c r="S58" s="4">
        <v>9258581621</v>
      </c>
      <c r="T58" s="4"/>
      <c r="U58" s="4" t="s">
        <v>90</v>
      </c>
      <c r="V58" s="4" t="s">
        <v>91</v>
      </c>
      <c r="W58" s="4">
        <v>45.28</v>
      </c>
      <c r="X58" s="6">
        <v>44742</v>
      </c>
      <c r="Y58" s="4">
        <v>3942000</v>
      </c>
      <c r="Z58" s="4" t="s">
        <v>92</v>
      </c>
      <c r="AA58" s="6">
        <v>44749</v>
      </c>
      <c r="AB58" s="6">
        <v>44749</v>
      </c>
      <c r="AC58" s="6">
        <v>44749</v>
      </c>
      <c r="AD58" s="6">
        <v>44749</v>
      </c>
      <c r="AE58" s="4">
        <v>4528840</v>
      </c>
      <c r="AF58" s="4">
        <v>985500</v>
      </c>
      <c r="AG58" s="4">
        <v>0</v>
      </c>
      <c r="AH58" s="4">
        <v>985500</v>
      </c>
      <c r="AI58" s="4">
        <v>985500</v>
      </c>
      <c r="AJ58" s="4">
        <v>985500</v>
      </c>
      <c r="AK58" s="4">
        <v>0</v>
      </c>
      <c r="AL58" s="4" t="s">
        <v>44</v>
      </c>
    </row>
    <row r="59" spans="1:38" ht="45" x14ac:dyDescent="0.25">
      <c r="A59" s="4">
        <f t="shared" si="1"/>
        <v>4</v>
      </c>
      <c r="B59" s="4" t="s">
        <v>170</v>
      </c>
      <c r="C59" s="4" t="s">
        <v>121</v>
      </c>
      <c r="D59" s="6" t="s">
        <v>37</v>
      </c>
      <c r="E59" s="7" t="s">
        <v>1223</v>
      </c>
      <c r="F59" s="4" t="s">
        <v>177</v>
      </c>
      <c r="G59" s="12" t="s">
        <v>171</v>
      </c>
      <c r="H59" s="4" t="s">
        <v>38</v>
      </c>
      <c r="I59" s="12" t="s">
        <v>39</v>
      </c>
      <c r="J59" s="12" t="s">
        <v>172</v>
      </c>
      <c r="K59" s="4" t="s">
        <v>173</v>
      </c>
      <c r="L59" s="4" t="s">
        <v>174</v>
      </c>
      <c r="M59" s="4" t="s">
        <v>40</v>
      </c>
      <c r="N59" s="4" t="s">
        <v>52</v>
      </c>
      <c r="O59" s="4" t="s">
        <v>175</v>
      </c>
      <c r="P59" s="4" t="s">
        <v>54</v>
      </c>
      <c r="Q59" s="4" t="s">
        <v>176</v>
      </c>
      <c r="R59" s="16">
        <v>413110</v>
      </c>
      <c r="S59" s="16">
        <v>9158080550</v>
      </c>
      <c r="T59" s="4"/>
      <c r="U59" s="4"/>
      <c r="V59" s="4" t="s">
        <v>138</v>
      </c>
      <c r="W59" s="4">
        <v>102.07</v>
      </c>
      <c r="X59" s="6">
        <v>44854</v>
      </c>
      <c r="Y59" s="4">
        <v>10191600</v>
      </c>
      <c r="Z59" s="15" t="s">
        <v>178</v>
      </c>
      <c r="AA59" s="6">
        <v>44879</v>
      </c>
      <c r="AB59" s="6">
        <v>44879</v>
      </c>
      <c r="AC59" s="6">
        <v>44879</v>
      </c>
      <c r="AD59" s="6">
        <v>44879</v>
      </c>
      <c r="AE59" s="4">
        <v>10207460</v>
      </c>
      <c r="AF59" s="4">
        <v>0</v>
      </c>
      <c r="AG59" s="4">
        <v>0</v>
      </c>
      <c r="AH59" s="4">
        <v>0</v>
      </c>
      <c r="AI59" s="4">
        <v>2547900</v>
      </c>
      <c r="AJ59" s="4">
        <v>2500000</v>
      </c>
      <c r="AK59" s="4">
        <v>0</v>
      </c>
      <c r="AL59" s="4" t="s">
        <v>62</v>
      </c>
    </row>
    <row r="60" spans="1:38" ht="45" x14ac:dyDescent="0.25">
      <c r="A60" s="4">
        <f t="shared" si="1"/>
        <v>5</v>
      </c>
      <c r="B60" s="4" t="s">
        <v>179</v>
      </c>
      <c r="C60" s="4" t="s">
        <v>121</v>
      </c>
      <c r="D60" s="6" t="s">
        <v>37</v>
      </c>
      <c r="E60" s="7" t="s">
        <v>1223</v>
      </c>
      <c r="F60" s="4" t="s">
        <v>186</v>
      </c>
      <c r="G60" s="12" t="s">
        <v>180</v>
      </c>
      <c r="H60" s="4" t="s">
        <v>38</v>
      </c>
      <c r="I60" s="12" t="s">
        <v>39</v>
      </c>
      <c r="J60" s="12" t="s">
        <v>181</v>
      </c>
      <c r="K60" s="4" t="s">
        <v>182</v>
      </c>
      <c r="L60" s="4" t="s">
        <v>183</v>
      </c>
      <c r="M60" s="4" t="s">
        <v>40</v>
      </c>
      <c r="N60" s="4" t="s">
        <v>52</v>
      </c>
      <c r="O60" s="4" t="s">
        <v>184</v>
      </c>
      <c r="P60" s="4" t="s">
        <v>54</v>
      </c>
      <c r="Q60" s="4" t="s">
        <v>185</v>
      </c>
      <c r="R60" s="16">
        <v>313207</v>
      </c>
      <c r="S60" s="16">
        <v>7038623993</v>
      </c>
      <c r="T60" s="4"/>
      <c r="U60" s="4"/>
      <c r="V60" s="4" t="s">
        <v>119</v>
      </c>
      <c r="W60" s="4">
        <v>93.42</v>
      </c>
      <c r="X60" s="6">
        <v>44656</v>
      </c>
      <c r="Y60" s="4">
        <v>8933000</v>
      </c>
      <c r="Z60" s="15" t="s">
        <v>187</v>
      </c>
      <c r="AA60" s="6">
        <v>44676</v>
      </c>
      <c r="AB60" s="6">
        <v>44676</v>
      </c>
      <c r="AC60" s="6">
        <v>44676</v>
      </c>
      <c r="AD60" s="6">
        <v>44676</v>
      </c>
      <c r="AE60" s="4">
        <v>9342500</v>
      </c>
      <c r="AF60" s="4">
        <v>0</v>
      </c>
      <c r="AG60" s="4">
        <v>0</v>
      </c>
      <c r="AH60" s="4">
        <v>0</v>
      </c>
      <c r="AI60" s="4">
        <v>2233250</v>
      </c>
      <c r="AJ60" s="4">
        <v>2233250</v>
      </c>
      <c r="AK60" s="4">
        <v>0</v>
      </c>
      <c r="AL60" s="4" t="s">
        <v>62</v>
      </c>
    </row>
    <row r="61" spans="1:38" ht="45" x14ac:dyDescent="0.25">
      <c r="A61" s="4">
        <f t="shared" si="1"/>
        <v>6</v>
      </c>
      <c r="B61" s="4" t="s">
        <v>188</v>
      </c>
      <c r="C61" s="4" t="s">
        <v>121</v>
      </c>
      <c r="D61" s="6" t="s">
        <v>37</v>
      </c>
      <c r="E61" s="7" t="s">
        <v>1223</v>
      </c>
      <c r="F61" s="4" t="s">
        <v>177</v>
      </c>
      <c r="G61" s="12" t="s">
        <v>189</v>
      </c>
      <c r="H61" s="4" t="s">
        <v>38</v>
      </c>
      <c r="I61" s="12" t="s">
        <v>39</v>
      </c>
      <c r="J61" s="12" t="s">
        <v>190</v>
      </c>
      <c r="K61" s="4" t="s">
        <v>191</v>
      </c>
      <c r="L61" s="4" t="s">
        <v>192</v>
      </c>
      <c r="M61" s="4" t="s">
        <v>51</v>
      </c>
      <c r="N61" s="4" t="s">
        <v>52</v>
      </c>
      <c r="O61" s="4" t="s">
        <v>193</v>
      </c>
      <c r="P61" s="4" t="s">
        <v>54</v>
      </c>
      <c r="Q61" s="4" t="s">
        <v>194</v>
      </c>
      <c r="R61" s="16">
        <v>415513</v>
      </c>
      <c r="S61" s="16">
        <v>7040321934</v>
      </c>
      <c r="T61" s="4"/>
      <c r="U61" s="4"/>
      <c r="V61" s="4" t="s">
        <v>130</v>
      </c>
      <c r="W61" s="4">
        <v>31</v>
      </c>
      <c r="X61" s="6">
        <v>44874</v>
      </c>
      <c r="Y61" s="4">
        <v>2626026</v>
      </c>
      <c r="Z61" s="15" t="s">
        <v>195</v>
      </c>
      <c r="AA61" s="6">
        <v>44887</v>
      </c>
      <c r="AB61" s="6">
        <v>44887</v>
      </c>
      <c r="AC61" s="6">
        <v>44887</v>
      </c>
      <c r="AD61" s="6">
        <v>44887</v>
      </c>
      <c r="AE61" s="4">
        <v>3100000</v>
      </c>
      <c r="AF61" s="4">
        <v>0</v>
      </c>
      <c r="AG61" s="4">
        <v>0</v>
      </c>
      <c r="AH61" s="4">
        <v>0</v>
      </c>
      <c r="AI61" s="4">
        <v>656506</v>
      </c>
      <c r="AJ61" s="4">
        <v>656506</v>
      </c>
      <c r="AK61" s="4">
        <v>0</v>
      </c>
      <c r="AL61" s="4" t="s">
        <v>62</v>
      </c>
    </row>
    <row r="62" spans="1:38" ht="45" x14ac:dyDescent="0.25">
      <c r="A62" s="4">
        <f t="shared" si="1"/>
        <v>7</v>
      </c>
      <c r="B62" s="4" t="s">
        <v>214</v>
      </c>
      <c r="C62" s="4" t="s">
        <v>121</v>
      </c>
      <c r="D62" s="6" t="s">
        <v>37</v>
      </c>
      <c r="E62" s="7" t="s">
        <v>1223</v>
      </c>
      <c r="F62" s="4" t="s">
        <v>220</v>
      </c>
      <c r="G62" s="12" t="s">
        <v>215</v>
      </c>
      <c r="H62" s="4" t="s">
        <v>38</v>
      </c>
      <c r="I62" s="12" t="s">
        <v>39</v>
      </c>
      <c r="J62" s="12" t="s">
        <v>215</v>
      </c>
      <c r="K62" s="4" t="s">
        <v>216</v>
      </c>
      <c r="L62" s="4" t="s">
        <v>217</v>
      </c>
      <c r="M62" s="4" t="s">
        <v>40</v>
      </c>
      <c r="N62" s="4" t="s">
        <v>52</v>
      </c>
      <c r="O62" s="4" t="s">
        <v>218</v>
      </c>
      <c r="P62" s="4" t="s">
        <v>54</v>
      </c>
      <c r="Q62" s="4" t="s">
        <v>219</v>
      </c>
      <c r="R62" s="16">
        <v>413608</v>
      </c>
      <c r="S62" s="16">
        <v>9370011572</v>
      </c>
      <c r="T62" s="4"/>
      <c r="U62" s="4"/>
      <c r="V62" s="4" t="s">
        <v>130</v>
      </c>
      <c r="W62" s="4">
        <v>31.25</v>
      </c>
      <c r="X62" s="6" t="s">
        <v>221</v>
      </c>
      <c r="Y62" s="4">
        <v>2324290</v>
      </c>
      <c r="Z62" s="15" t="s">
        <v>222</v>
      </c>
      <c r="AA62" s="6">
        <v>45201</v>
      </c>
      <c r="AB62" s="6">
        <v>45201</v>
      </c>
      <c r="AC62" s="6">
        <v>45201</v>
      </c>
      <c r="AD62" s="6">
        <v>45201</v>
      </c>
      <c r="AE62" s="4">
        <v>3125000</v>
      </c>
      <c r="AF62" s="4">
        <v>0</v>
      </c>
      <c r="AG62" s="4">
        <v>0</v>
      </c>
      <c r="AH62" s="4">
        <v>0</v>
      </c>
      <c r="AI62" s="4">
        <v>581072</v>
      </c>
      <c r="AJ62" s="4">
        <v>581072</v>
      </c>
      <c r="AK62" s="4">
        <v>0</v>
      </c>
      <c r="AL62" s="4" t="s">
        <v>62</v>
      </c>
    </row>
    <row r="63" spans="1:38" ht="60" x14ac:dyDescent="0.25">
      <c r="A63" s="4">
        <f t="shared" si="1"/>
        <v>8</v>
      </c>
      <c r="B63" s="4" t="s">
        <v>275</v>
      </c>
      <c r="C63" s="4" t="s">
        <v>121</v>
      </c>
      <c r="D63" s="6" t="s">
        <v>37</v>
      </c>
      <c r="E63" s="7" t="s">
        <v>1223</v>
      </c>
      <c r="F63" s="4" t="s">
        <v>283</v>
      </c>
      <c r="G63" s="12" t="s">
        <v>276</v>
      </c>
      <c r="H63" s="4" t="s">
        <v>38</v>
      </c>
      <c r="I63" s="12" t="s">
        <v>39</v>
      </c>
      <c r="J63" s="12" t="s">
        <v>277</v>
      </c>
      <c r="K63" s="4" t="s">
        <v>278</v>
      </c>
      <c r="L63" s="4" t="s">
        <v>279</v>
      </c>
      <c r="M63" s="4" t="s">
        <v>51</v>
      </c>
      <c r="N63" s="4" t="s">
        <v>41</v>
      </c>
      <c r="O63" s="4" t="s">
        <v>280</v>
      </c>
      <c r="P63" s="4" t="s">
        <v>73</v>
      </c>
      <c r="Q63" s="4" t="s">
        <v>281</v>
      </c>
      <c r="R63" s="16">
        <v>332702</v>
      </c>
      <c r="S63" s="16">
        <v>9928894318</v>
      </c>
      <c r="T63" s="4"/>
      <c r="U63" s="4" t="s">
        <v>282</v>
      </c>
      <c r="V63" s="4" t="s">
        <v>130</v>
      </c>
      <c r="W63" s="4">
        <v>30</v>
      </c>
      <c r="X63" s="6" t="s">
        <v>284</v>
      </c>
      <c r="Y63" s="4">
        <v>2432854</v>
      </c>
      <c r="Z63" s="15" t="s">
        <v>285</v>
      </c>
      <c r="AA63" s="6">
        <v>44701</v>
      </c>
      <c r="AB63" s="6">
        <v>44701</v>
      </c>
      <c r="AC63" s="6" t="s">
        <v>286</v>
      </c>
      <c r="AD63" s="6" t="s">
        <v>286</v>
      </c>
      <c r="AE63" s="4">
        <v>3000000</v>
      </c>
      <c r="AF63" s="4">
        <v>0</v>
      </c>
      <c r="AG63" s="4">
        <v>0</v>
      </c>
      <c r="AH63" s="4">
        <v>0</v>
      </c>
      <c r="AI63" s="4">
        <v>608213</v>
      </c>
      <c r="AJ63" s="4">
        <v>608213</v>
      </c>
      <c r="AK63" s="4">
        <v>0</v>
      </c>
      <c r="AL63" s="4" t="s">
        <v>62</v>
      </c>
    </row>
    <row r="64" spans="1:38" ht="60" x14ac:dyDescent="0.25">
      <c r="A64" s="4">
        <f t="shared" si="1"/>
        <v>9</v>
      </c>
      <c r="B64" s="4" t="s">
        <v>287</v>
      </c>
      <c r="C64" s="4" t="s">
        <v>121</v>
      </c>
      <c r="D64" s="6" t="s">
        <v>37</v>
      </c>
      <c r="E64" s="7" t="s">
        <v>1223</v>
      </c>
      <c r="F64" s="4" t="s">
        <v>294</v>
      </c>
      <c r="G64" s="12" t="s">
        <v>288</v>
      </c>
      <c r="H64" s="4" t="s">
        <v>38</v>
      </c>
      <c r="I64" s="12" t="s">
        <v>39</v>
      </c>
      <c r="J64" s="12" t="s">
        <v>289</v>
      </c>
      <c r="K64" s="4" t="s">
        <v>290</v>
      </c>
      <c r="L64" s="4" t="s">
        <v>291</v>
      </c>
      <c r="M64" s="4" t="s">
        <v>51</v>
      </c>
      <c r="N64" s="4" t="s">
        <v>52</v>
      </c>
      <c r="O64" s="4" t="s">
        <v>292</v>
      </c>
      <c r="P64" s="4" t="s">
        <v>73</v>
      </c>
      <c r="Q64" s="4" t="s">
        <v>89</v>
      </c>
      <c r="R64" s="16">
        <v>302039</v>
      </c>
      <c r="S64" s="16">
        <v>9828062778</v>
      </c>
      <c r="T64" s="4"/>
      <c r="U64" s="4" t="s">
        <v>293</v>
      </c>
      <c r="V64" s="4" t="s">
        <v>91</v>
      </c>
      <c r="W64" s="4">
        <v>54.03</v>
      </c>
      <c r="X64" s="6" t="s">
        <v>295</v>
      </c>
      <c r="Y64" s="4">
        <v>4815000</v>
      </c>
      <c r="Z64" s="15" t="s">
        <v>296</v>
      </c>
      <c r="AA64" s="6">
        <v>44884</v>
      </c>
      <c r="AB64" s="6">
        <v>44884</v>
      </c>
      <c r="AC64" s="6" t="s">
        <v>297</v>
      </c>
      <c r="AD64" s="6" t="s">
        <v>297</v>
      </c>
      <c r="AE64" s="4">
        <v>5403500</v>
      </c>
      <c r="AF64" s="4">
        <v>0</v>
      </c>
      <c r="AG64" s="4">
        <v>0</v>
      </c>
      <c r="AH64" s="4">
        <v>0</v>
      </c>
      <c r="AI64" s="4">
        <v>1203750</v>
      </c>
      <c r="AJ64" s="4">
        <v>1203750</v>
      </c>
      <c r="AK64" s="4">
        <v>0</v>
      </c>
      <c r="AL64" s="4" t="s">
        <v>44</v>
      </c>
    </row>
    <row r="65" spans="1:38" ht="60" x14ac:dyDescent="0.25">
      <c r="A65" s="4">
        <f t="shared" si="1"/>
        <v>10</v>
      </c>
      <c r="B65" s="4" t="s">
        <v>298</v>
      </c>
      <c r="C65" s="4" t="s">
        <v>121</v>
      </c>
      <c r="D65" s="6" t="s">
        <v>37</v>
      </c>
      <c r="E65" s="7" t="s">
        <v>1223</v>
      </c>
      <c r="F65" s="4" t="s">
        <v>294</v>
      </c>
      <c r="G65" s="12" t="s">
        <v>299</v>
      </c>
      <c r="H65" s="4" t="s">
        <v>38</v>
      </c>
      <c r="I65" s="12" t="s">
        <v>39</v>
      </c>
      <c r="J65" s="12" t="s">
        <v>300</v>
      </c>
      <c r="K65" s="4" t="s">
        <v>301</v>
      </c>
      <c r="L65" s="4" t="s">
        <v>302</v>
      </c>
      <c r="M65" s="4" t="s">
        <v>51</v>
      </c>
      <c r="N65" s="4" t="s">
        <v>52</v>
      </c>
      <c r="O65" s="4" t="s">
        <v>303</v>
      </c>
      <c r="P65" s="4" t="s">
        <v>73</v>
      </c>
      <c r="Q65" s="4" t="s">
        <v>281</v>
      </c>
      <c r="R65" s="16">
        <v>332001</v>
      </c>
      <c r="S65" s="16">
        <v>9664888777</v>
      </c>
      <c r="T65" s="4"/>
      <c r="U65" s="4" t="s">
        <v>304</v>
      </c>
      <c r="V65" s="4" t="s">
        <v>95</v>
      </c>
      <c r="W65" s="4">
        <v>53</v>
      </c>
      <c r="X65" s="6">
        <v>45109</v>
      </c>
      <c r="Y65" s="4">
        <v>4856739</v>
      </c>
      <c r="Z65" s="15" t="s">
        <v>305</v>
      </c>
      <c r="AA65" s="6">
        <v>44971</v>
      </c>
      <c r="AB65" s="6">
        <v>44971</v>
      </c>
      <c r="AC65" s="6" t="s">
        <v>306</v>
      </c>
      <c r="AD65" s="6" t="s">
        <v>306</v>
      </c>
      <c r="AE65" s="4">
        <v>5300000</v>
      </c>
      <c r="AF65" s="4">
        <v>0</v>
      </c>
      <c r="AG65" s="4">
        <v>0</v>
      </c>
      <c r="AH65" s="4">
        <v>0</v>
      </c>
      <c r="AI65" s="4">
        <v>1214184</v>
      </c>
      <c r="AJ65" s="4">
        <v>1214184</v>
      </c>
      <c r="AK65" s="4">
        <v>0</v>
      </c>
      <c r="AL65" s="4" t="s">
        <v>62</v>
      </c>
    </row>
    <row r="66" spans="1:38" ht="45" x14ac:dyDescent="0.25">
      <c r="A66" s="4">
        <f t="shared" si="1"/>
        <v>11</v>
      </c>
      <c r="B66" s="4" t="s">
        <v>307</v>
      </c>
      <c r="C66" s="4" t="s">
        <v>121</v>
      </c>
      <c r="D66" s="6" t="s">
        <v>37</v>
      </c>
      <c r="E66" s="7" t="s">
        <v>1223</v>
      </c>
      <c r="F66" s="4" t="s">
        <v>314</v>
      </c>
      <c r="G66" s="12" t="s">
        <v>308</v>
      </c>
      <c r="H66" s="4" t="s">
        <v>38</v>
      </c>
      <c r="I66" s="12" t="s">
        <v>212</v>
      </c>
      <c r="J66" s="12" t="s">
        <v>309</v>
      </c>
      <c r="K66" s="4" t="s">
        <v>310</v>
      </c>
      <c r="L66" s="4" t="s">
        <v>311</v>
      </c>
      <c r="M66" s="4" t="s">
        <v>51</v>
      </c>
      <c r="N66" s="4" t="s">
        <v>52</v>
      </c>
      <c r="O66" s="4" t="s">
        <v>312</v>
      </c>
      <c r="P66" s="4" t="s">
        <v>73</v>
      </c>
      <c r="Q66" s="4" t="s">
        <v>89</v>
      </c>
      <c r="R66" s="16">
        <v>302012</v>
      </c>
      <c r="S66" s="16">
        <v>9636222886</v>
      </c>
      <c r="T66" s="4"/>
      <c r="U66" s="4" t="s">
        <v>313</v>
      </c>
      <c r="V66" s="4" t="s">
        <v>76</v>
      </c>
      <c r="W66" s="4">
        <v>45.28</v>
      </c>
      <c r="X66" s="6" t="s">
        <v>315</v>
      </c>
      <c r="Y66" s="4">
        <v>4418000</v>
      </c>
      <c r="Z66" s="15" t="s">
        <v>316</v>
      </c>
      <c r="AA66" s="6">
        <v>44984</v>
      </c>
      <c r="AB66" s="6">
        <v>44929</v>
      </c>
      <c r="AC66" s="6">
        <v>44929</v>
      </c>
      <c r="AD66" s="6">
        <v>44929</v>
      </c>
      <c r="AE66" s="4">
        <v>4528840</v>
      </c>
      <c r="AF66" s="4">
        <v>0</v>
      </c>
      <c r="AG66" s="4">
        <v>0</v>
      </c>
      <c r="AH66" s="4">
        <v>0</v>
      </c>
      <c r="AI66" s="4">
        <v>1104500</v>
      </c>
      <c r="AJ66" s="4">
        <v>1104500</v>
      </c>
      <c r="AK66" s="4">
        <v>0</v>
      </c>
      <c r="AL66" s="4" t="s">
        <v>62</v>
      </c>
    </row>
    <row r="67" spans="1:38" ht="60" x14ac:dyDescent="0.25">
      <c r="A67" s="4">
        <f t="shared" si="1"/>
        <v>12</v>
      </c>
      <c r="B67" s="4" t="s">
        <v>317</v>
      </c>
      <c r="C67" s="4" t="s">
        <v>121</v>
      </c>
      <c r="D67" s="6" t="s">
        <v>37</v>
      </c>
      <c r="E67" s="7" t="s">
        <v>1223</v>
      </c>
      <c r="F67" s="4" t="s">
        <v>323</v>
      </c>
      <c r="G67" s="12" t="s">
        <v>318</v>
      </c>
      <c r="H67" s="4" t="s">
        <v>38</v>
      </c>
      <c r="I67" s="12" t="s">
        <v>39</v>
      </c>
      <c r="J67" s="12" t="s">
        <v>319</v>
      </c>
      <c r="K67" s="4" t="s">
        <v>320</v>
      </c>
      <c r="L67" s="4" t="s">
        <v>321</v>
      </c>
      <c r="M67" s="4" t="s">
        <v>51</v>
      </c>
      <c r="N67" s="4" t="s">
        <v>52</v>
      </c>
      <c r="O67" s="4" t="s">
        <v>322</v>
      </c>
      <c r="P67" s="4" t="s">
        <v>73</v>
      </c>
      <c r="Q67" s="4" t="s">
        <v>323</v>
      </c>
      <c r="R67" s="16">
        <v>301002</v>
      </c>
      <c r="S67" s="16">
        <v>9414417163</v>
      </c>
      <c r="T67" s="4"/>
      <c r="U67" s="4" t="s">
        <v>324</v>
      </c>
      <c r="V67" s="4" t="s">
        <v>91</v>
      </c>
      <c r="W67" s="4">
        <v>43.5</v>
      </c>
      <c r="X67" s="6" t="s">
        <v>213</v>
      </c>
      <c r="Y67" s="4">
        <v>4010000</v>
      </c>
      <c r="Z67" s="15" t="s">
        <v>325</v>
      </c>
      <c r="AA67" s="6">
        <v>45012</v>
      </c>
      <c r="AB67" s="6">
        <v>45012</v>
      </c>
      <c r="AC67" s="6" t="s">
        <v>326</v>
      </c>
      <c r="AD67" s="6" t="s">
        <v>326</v>
      </c>
      <c r="AE67" s="4">
        <v>4350070</v>
      </c>
      <c r="AF67" s="4">
        <v>0</v>
      </c>
      <c r="AG67" s="4">
        <v>0</v>
      </c>
      <c r="AH67" s="4">
        <v>0</v>
      </c>
      <c r="AI67" s="4">
        <v>1002500</v>
      </c>
      <c r="AJ67" s="4">
        <v>1002500</v>
      </c>
      <c r="AK67" s="4">
        <v>0</v>
      </c>
      <c r="AL67" s="4" t="s">
        <v>44</v>
      </c>
    </row>
    <row r="68" spans="1:38" ht="60" x14ac:dyDescent="0.25">
      <c r="A68" s="4">
        <f t="shared" si="1"/>
        <v>13</v>
      </c>
      <c r="B68" s="4" t="s">
        <v>336</v>
      </c>
      <c r="C68" s="4" t="s">
        <v>121</v>
      </c>
      <c r="D68" s="6" t="s">
        <v>37</v>
      </c>
      <c r="E68" s="7" t="s">
        <v>1223</v>
      </c>
      <c r="F68" s="4" t="s">
        <v>283</v>
      </c>
      <c r="G68" s="12" t="s">
        <v>337</v>
      </c>
      <c r="H68" s="4" t="s">
        <v>38</v>
      </c>
      <c r="I68" s="12" t="s">
        <v>39</v>
      </c>
      <c r="J68" s="12" t="s">
        <v>338</v>
      </c>
      <c r="K68" s="4" t="s">
        <v>339</v>
      </c>
      <c r="L68" s="4" t="s">
        <v>340</v>
      </c>
      <c r="M68" s="4" t="s">
        <v>51</v>
      </c>
      <c r="N68" s="4" t="s">
        <v>52</v>
      </c>
      <c r="O68" s="4" t="s">
        <v>341</v>
      </c>
      <c r="P68" s="4" t="s">
        <v>73</v>
      </c>
      <c r="Q68" s="4" t="s">
        <v>342</v>
      </c>
      <c r="R68" s="16">
        <v>305801</v>
      </c>
      <c r="S68" s="16">
        <v>9799094004</v>
      </c>
      <c r="T68" s="4"/>
      <c r="U68" s="4" t="s">
        <v>343</v>
      </c>
      <c r="V68" s="4" t="s">
        <v>91</v>
      </c>
      <c r="W68" s="4">
        <v>40.299999999999997</v>
      </c>
      <c r="X68" s="6" t="s">
        <v>344</v>
      </c>
      <c r="Y68" s="4">
        <v>3699062</v>
      </c>
      <c r="Z68" s="15" t="s">
        <v>345</v>
      </c>
      <c r="AA68" s="6">
        <v>44979</v>
      </c>
      <c r="AB68" s="6">
        <v>44984</v>
      </c>
      <c r="AC68" s="6" t="s">
        <v>315</v>
      </c>
      <c r="AD68" s="6" t="s">
        <v>315</v>
      </c>
      <c r="AE68" s="4">
        <v>3634990</v>
      </c>
      <c r="AF68" s="4">
        <v>0</v>
      </c>
      <c r="AG68" s="4">
        <v>0</v>
      </c>
      <c r="AH68" s="4">
        <v>0</v>
      </c>
      <c r="AI68" s="4">
        <v>908747</v>
      </c>
      <c r="AJ68" s="4">
        <v>908747</v>
      </c>
      <c r="AK68" s="4">
        <v>0</v>
      </c>
      <c r="AL68" s="4" t="s">
        <v>44</v>
      </c>
    </row>
    <row r="69" spans="1:38" ht="60" x14ac:dyDescent="0.25">
      <c r="A69" s="4">
        <f t="shared" si="1"/>
        <v>14</v>
      </c>
      <c r="B69" s="4" t="s">
        <v>346</v>
      </c>
      <c r="C69" s="4" t="s">
        <v>121</v>
      </c>
      <c r="D69" s="6" t="s">
        <v>37</v>
      </c>
      <c r="E69" s="7" t="s">
        <v>1223</v>
      </c>
      <c r="F69" s="4" t="s">
        <v>294</v>
      </c>
      <c r="G69" s="12" t="s">
        <v>347</v>
      </c>
      <c r="H69" s="4" t="s">
        <v>38</v>
      </c>
      <c r="I69" s="12" t="s">
        <v>212</v>
      </c>
      <c r="J69" s="12" t="s">
        <v>348</v>
      </c>
      <c r="K69" s="4" t="s">
        <v>349</v>
      </c>
      <c r="L69" s="4" t="s">
        <v>350</v>
      </c>
      <c r="M69" s="4" t="s">
        <v>40</v>
      </c>
      <c r="N69" s="4" t="s">
        <v>52</v>
      </c>
      <c r="O69" s="4" t="s">
        <v>351</v>
      </c>
      <c r="P69" s="4" t="s">
        <v>54</v>
      </c>
      <c r="Q69" s="4" t="s">
        <v>352</v>
      </c>
      <c r="R69" s="16">
        <v>414003</v>
      </c>
      <c r="S69" s="16">
        <v>9921113383</v>
      </c>
      <c r="T69" s="4"/>
      <c r="U69" s="4" t="s">
        <v>353</v>
      </c>
      <c r="V69" s="4" t="s">
        <v>91</v>
      </c>
      <c r="W69" s="4">
        <v>39.32</v>
      </c>
      <c r="X69" s="6">
        <v>44712</v>
      </c>
      <c r="Y69" s="4">
        <v>3277025</v>
      </c>
      <c r="Z69" s="15" t="s">
        <v>354</v>
      </c>
      <c r="AA69" s="6">
        <v>44712</v>
      </c>
      <c r="AB69" s="6">
        <v>44712</v>
      </c>
      <c r="AC69" s="6">
        <v>44712</v>
      </c>
      <c r="AD69" s="6">
        <v>44712</v>
      </c>
      <c r="AE69" s="4">
        <v>3932940</v>
      </c>
      <c r="AF69" s="4">
        <v>836353</v>
      </c>
      <c r="AG69" s="4">
        <v>0</v>
      </c>
      <c r="AH69" s="4">
        <v>836353</v>
      </c>
      <c r="AI69" s="4">
        <v>819256</v>
      </c>
      <c r="AJ69" s="4">
        <v>819256</v>
      </c>
      <c r="AK69" s="4">
        <v>0</v>
      </c>
      <c r="AL69" s="4" t="s">
        <v>62</v>
      </c>
    </row>
    <row r="70" spans="1:38" ht="60" x14ac:dyDescent="0.25">
      <c r="A70" s="4">
        <f t="shared" si="1"/>
        <v>15</v>
      </c>
      <c r="B70" s="4" t="s">
        <v>355</v>
      </c>
      <c r="C70" s="4" t="s">
        <v>121</v>
      </c>
      <c r="D70" s="6" t="s">
        <v>37</v>
      </c>
      <c r="E70" s="7" t="s">
        <v>1223</v>
      </c>
      <c r="F70" s="4" t="s">
        <v>362</v>
      </c>
      <c r="G70" s="12" t="s">
        <v>356</v>
      </c>
      <c r="H70" s="4" t="s">
        <v>38</v>
      </c>
      <c r="I70" s="12" t="s">
        <v>39</v>
      </c>
      <c r="J70" s="12" t="s">
        <v>357</v>
      </c>
      <c r="K70" s="4" t="s">
        <v>358</v>
      </c>
      <c r="L70" s="4" t="s">
        <v>359</v>
      </c>
      <c r="M70" s="4" t="s">
        <v>40</v>
      </c>
      <c r="N70" s="4" t="s">
        <v>52</v>
      </c>
      <c r="O70" s="4" t="s">
        <v>360</v>
      </c>
      <c r="P70" s="4" t="s">
        <v>54</v>
      </c>
      <c r="Q70" s="4" t="s">
        <v>352</v>
      </c>
      <c r="R70" s="16">
        <v>414402</v>
      </c>
      <c r="S70" s="16">
        <v>9975875422</v>
      </c>
      <c r="T70" s="4"/>
      <c r="U70" s="4" t="s">
        <v>361</v>
      </c>
      <c r="V70" s="4" t="s">
        <v>130</v>
      </c>
      <c r="W70" s="4">
        <v>37</v>
      </c>
      <c r="X70" s="6">
        <v>44704</v>
      </c>
      <c r="Y70" s="4">
        <v>2822253</v>
      </c>
      <c r="Z70" s="15" t="s">
        <v>363</v>
      </c>
      <c r="AA70" s="6">
        <v>44712</v>
      </c>
      <c r="AB70" s="6">
        <v>44712</v>
      </c>
      <c r="AC70" s="6">
        <v>44712</v>
      </c>
      <c r="AD70" s="6">
        <v>44712</v>
      </c>
      <c r="AE70" s="4">
        <v>3700000</v>
      </c>
      <c r="AF70" s="4">
        <v>0</v>
      </c>
      <c r="AG70" s="4">
        <v>0</v>
      </c>
      <c r="AH70" s="4">
        <v>0</v>
      </c>
      <c r="AI70" s="4">
        <v>705563</v>
      </c>
      <c r="AJ70" s="4">
        <v>705563</v>
      </c>
      <c r="AK70" s="4">
        <v>0</v>
      </c>
      <c r="AL70" s="4" t="s">
        <v>62</v>
      </c>
    </row>
    <row r="71" spans="1:38" ht="75" x14ac:dyDescent="0.25">
      <c r="A71" s="4">
        <f t="shared" si="1"/>
        <v>16</v>
      </c>
      <c r="B71" s="4" t="s">
        <v>364</v>
      </c>
      <c r="C71" s="4" t="s">
        <v>121</v>
      </c>
      <c r="D71" s="6" t="s">
        <v>37</v>
      </c>
      <c r="E71" s="7" t="s">
        <v>1223</v>
      </c>
      <c r="F71" s="4" t="s">
        <v>294</v>
      </c>
      <c r="G71" s="12" t="s">
        <v>365</v>
      </c>
      <c r="H71" s="4" t="s">
        <v>38</v>
      </c>
      <c r="I71" s="12" t="s">
        <v>39</v>
      </c>
      <c r="J71" s="12" t="s">
        <v>366</v>
      </c>
      <c r="K71" s="4" t="s">
        <v>367</v>
      </c>
      <c r="L71" s="4" t="s">
        <v>368</v>
      </c>
      <c r="M71" s="4" t="s">
        <v>40</v>
      </c>
      <c r="N71" s="4" t="s">
        <v>52</v>
      </c>
      <c r="O71" s="4" t="s">
        <v>369</v>
      </c>
      <c r="P71" s="4" t="s">
        <v>54</v>
      </c>
      <c r="Q71" s="4" t="s">
        <v>352</v>
      </c>
      <c r="R71" s="16">
        <v>414103</v>
      </c>
      <c r="S71" s="16">
        <v>9765555753</v>
      </c>
      <c r="T71" s="4"/>
      <c r="U71" s="4" t="s">
        <v>370</v>
      </c>
      <c r="V71" s="4" t="s">
        <v>261</v>
      </c>
      <c r="W71" s="4">
        <v>17.95</v>
      </c>
      <c r="X71" s="6">
        <v>44739</v>
      </c>
      <c r="Y71" s="4">
        <v>1513656</v>
      </c>
      <c r="Z71" s="15" t="s">
        <v>371</v>
      </c>
      <c r="AA71" s="6">
        <v>44739</v>
      </c>
      <c r="AB71" s="6">
        <v>44740</v>
      </c>
      <c r="AC71" s="6">
        <v>44740</v>
      </c>
      <c r="AD71" s="6">
        <v>44740</v>
      </c>
      <c r="AE71" s="4">
        <v>1795000</v>
      </c>
      <c r="AF71" s="4">
        <v>0</v>
      </c>
      <c r="AG71" s="4">
        <v>0</v>
      </c>
      <c r="AH71" s="4">
        <v>0</v>
      </c>
      <c r="AI71" s="4">
        <v>378414</v>
      </c>
      <c r="AJ71" s="4">
        <v>378414</v>
      </c>
      <c r="AK71" s="4">
        <v>0</v>
      </c>
      <c r="AL71" s="4" t="s">
        <v>44</v>
      </c>
    </row>
    <row r="72" spans="1:38" ht="60" x14ac:dyDescent="0.25">
      <c r="A72" s="4">
        <f t="shared" si="1"/>
        <v>17</v>
      </c>
      <c r="B72" s="4" t="s">
        <v>372</v>
      </c>
      <c r="C72" s="4" t="s">
        <v>121</v>
      </c>
      <c r="D72" s="6" t="s">
        <v>37</v>
      </c>
      <c r="E72" s="7" t="s">
        <v>1223</v>
      </c>
      <c r="F72" s="4" t="s">
        <v>380</v>
      </c>
      <c r="G72" s="12" t="s">
        <v>373</v>
      </c>
      <c r="H72" s="4" t="s">
        <v>38</v>
      </c>
      <c r="I72" s="12" t="s">
        <v>39</v>
      </c>
      <c r="J72" s="12" t="s">
        <v>374</v>
      </c>
      <c r="K72" s="4" t="s">
        <v>375</v>
      </c>
      <c r="L72" s="4" t="s">
        <v>376</v>
      </c>
      <c r="M72" s="4" t="s">
        <v>40</v>
      </c>
      <c r="N72" s="4" t="s">
        <v>52</v>
      </c>
      <c r="O72" s="4" t="s">
        <v>377</v>
      </c>
      <c r="P72" s="4" t="s">
        <v>54</v>
      </c>
      <c r="Q72" s="4" t="s">
        <v>238</v>
      </c>
      <c r="R72" s="16">
        <v>422113</v>
      </c>
      <c r="S72" s="16">
        <v>9020986182</v>
      </c>
      <c r="T72" s="4"/>
      <c r="U72" s="4" t="s">
        <v>378</v>
      </c>
      <c r="V72" s="4" t="s">
        <v>379</v>
      </c>
      <c r="W72" s="4">
        <v>33.5</v>
      </c>
      <c r="X72" s="6">
        <v>44854</v>
      </c>
      <c r="Y72" s="4">
        <v>2416057</v>
      </c>
      <c r="Z72" s="15" t="s">
        <v>381</v>
      </c>
      <c r="AA72" s="6">
        <v>44854</v>
      </c>
      <c r="AB72" s="6">
        <v>44864</v>
      </c>
      <c r="AC72" s="6">
        <v>44864</v>
      </c>
      <c r="AD72" s="6">
        <v>44864</v>
      </c>
      <c r="AE72" s="4">
        <v>3350000</v>
      </c>
      <c r="AF72" s="4">
        <v>0</v>
      </c>
      <c r="AG72" s="4">
        <v>0</v>
      </c>
      <c r="AH72" s="4">
        <v>0</v>
      </c>
      <c r="AI72" s="4">
        <v>604014</v>
      </c>
      <c r="AJ72" s="4">
        <v>604014</v>
      </c>
      <c r="AK72" s="4">
        <v>0</v>
      </c>
      <c r="AL72" s="4" t="s">
        <v>62</v>
      </c>
    </row>
    <row r="73" spans="1:38" ht="45" x14ac:dyDescent="0.25">
      <c r="A73" s="4">
        <f t="shared" si="1"/>
        <v>18</v>
      </c>
      <c r="B73" s="5" t="s">
        <v>394</v>
      </c>
      <c r="C73" s="5" t="s">
        <v>383</v>
      </c>
      <c r="D73" s="5" t="s">
        <v>384</v>
      </c>
      <c r="E73" s="7" t="s">
        <v>1223</v>
      </c>
      <c r="F73" s="5" t="s">
        <v>362</v>
      </c>
      <c r="G73" s="8" t="s">
        <v>395</v>
      </c>
      <c r="H73" s="5" t="s">
        <v>38</v>
      </c>
      <c r="I73" s="8" t="s">
        <v>39</v>
      </c>
      <c r="J73" s="8" t="s">
        <v>396</v>
      </c>
      <c r="K73" s="5" t="s">
        <v>397</v>
      </c>
      <c r="L73" s="22" t="s">
        <v>398</v>
      </c>
      <c r="M73" s="5" t="s">
        <v>40</v>
      </c>
      <c r="N73" s="5" t="s">
        <v>52</v>
      </c>
      <c r="O73" s="8" t="s">
        <v>399</v>
      </c>
      <c r="P73" s="5" t="s">
        <v>54</v>
      </c>
      <c r="Q73" s="5" t="s">
        <v>352</v>
      </c>
      <c r="R73" s="23">
        <v>414402</v>
      </c>
      <c r="S73" s="5">
        <v>9970420324</v>
      </c>
      <c r="T73" s="5"/>
      <c r="U73" s="5" t="s">
        <v>400</v>
      </c>
      <c r="V73" s="5" t="s">
        <v>401</v>
      </c>
      <c r="W73" s="5">
        <v>34.729999999999997</v>
      </c>
      <c r="X73" s="10">
        <v>44781</v>
      </c>
      <c r="Y73" s="5">
        <v>2762457</v>
      </c>
      <c r="Z73" s="5" t="s">
        <v>402</v>
      </c>
      <c r="AA73" s="10">
        <v>44781</v>
      </c>
      <c r="AB73" s="10">
        <v>44812</v>
      </c>
      <c r="AC73" s="10">
        <v>44812</v>
      </c>
      <c r="AD73" s="10">
        <v>44812</v>
      </c>
      <c r="AE73" s="5">
        <v>3473485</v>
      </c>
      <c r="AF73" s="5">
        <v>0</v>
      </c>
      <c r="AG73" s="5">
        <v>0</v>
      </c>
      <c r="AH73" s="5">
        <v>0</v>
      </c>
      <c r="AI73" s="5">
        <v>690614</v>
      </c>
      <c r="AJ73" s="5">
        <v>690614</v>
      </c>
      <c r="AK73" s="5">
        <v>0</v>
      </c>
      <c r="AL73" s="5" t="s">
        <v>62</v>
      </c>
    </row>
    <row r="74" spans="1:38" ht="60" x14ac:dyDescent="0.25">
      <c r="A74" s="4">
        <f t="shared" si="1"/>
        <v>19</v>
      </c>
      <c r="B74" s="5" t="s">
        <v>413</v>
      </c>
      <c r="C74" s="5" t="s">
        <v>383</v>
      </c>
      <c r="D74" s="5" t="s">
        <v>384</v>
      </c>
      <c r="E74" s="7" t="s">
        <v>1223</v>
      </c>
      <c r="F74" s="5" t="s">
        <v>283</v>
      </c>
      <c r="G74" s="8" t="s">
        <v>414</v>
      </c>
      <c r="H74" s="5" t="s">
        <v>38</v>
      </c>
      <c r="I74" s="8" t="s">
        <v>212</v>
      </c>
      <c r="J74" s="8" t="s">
        <v>415</v>
      </c>
      <c r="K74" s="5" t="s">
        <v>416</v>
      </c>
      <c r="L74" s="22" t="s">
        <v>417</v>
      </c>
      <c r="M74" s="5" t="s">
        <v>51</v>
      </c>
      <c r="N74" s="5" t="s">
        <v>52</v>
      </c>
      <c r="O74" s="8" t="s">
        <v>418</v>
      </c>
      <c r="P74" s="5" t="s">
        <v>419</v>
      </c>
      <c r="Q74" s="5" t="s">
        <v>420</v>
      </c>
      <c r="R74" s="23">
        <v>247121</v>
      </c>
      <c r="S74" s="5">
        <v>7987440234</v>
      </c>
      <c r="T74" s="5"/>
      <c r="U74" s="5" t="s">
        <v>421</v>
      </c>
      <c r="V74" s="5" t="s">
        <v>422</v>
      </c>
      <c r="W74" s="5">
        <v>54.54</v>
      </c>
      <c r="X74" s="10" t="s">
        <v>423</v>
      </c>
      <c r="Y74" s="5">
        <v>4590000</v>
      </c>
      <c r="Z74" s="5" t="s">
        <v>424</v>
      </c>
      <c r="AA74" s="10">
        <v>44984</v>
      </c>
      <c r="AB74" s="10">
        <v>44984</v>
      </c>
      <c r="AC74" s="10" t="s">
        <v>315</v>
      </c>
      <c r="AD74" s="10" t="s">
        <v>315</v>
      </c>
      <c r="AE74" s="5">
        <v>5454000</v>
      </c>
      <c r="AF74" s="5">
        <v>0</v>
      </c>
      <c r="AG74" s="5">
        <v>0</v>
      </c>
      <c r="AH74" s="5">
        <v>0</v>
      </c>
      <c r="AI74" s="5">
        <v>1147500</v>
      </c>
      <c r="AJ74" s="5">
        <v>1147500</v>
      </c>
      <c r="AK74" s="5">
        <v>0</v>
      </c>
      <c r="AL74" s="5" t="s">
        <v>44</v>
      </c>
    </row>
    <row r="75" spans="1:38" ht="75" x14ac:dyDescent="0.25">
      <c r="A75" s="4">
        <f t="shared" si="1"/>
        <v>20</v>
      </c>
      <c r="B75" s="5" t="s">
        <v>425</v>
      </c>
      <c r="C75" s="5" t="s">
        <v>383</v>
      </c>
      <c r="D75" s="5" t="s">
        <v>384</v>
      </c>
      <c r="E75" s="7" t="s">
        <v>1223</v>
      </c>
      <c r="F75" s="5" t="s">
        <v>283</v>
      </c>
      <c r="G75" s="8" t="s">
        <v>426</v>
      </c>
      <c r="H75" s="5" t="s">
        <v>38</v>
      </c>
      <c r="I75" s="8" t="s">
        <v>212</v>
      </c>
      <c r="J75" s="8" t="s">
        <v>427</v>
      </c>
      <c r="K75" s="5" t="s">
        <v>428</v>
      </c>
      <c r="L75" s="22" t="s">
        <v>429</v>
      </c>
      <c r="M75" s="5" t="s">
        <v>51</v>
      </c>
      <c r="N75" s="5" t="s">
        <v>52</v>
      </c>
      <c r="O75" s="8" t="s">
        <v>430</v>
      </c>
      <c r="P75" s="5" t="s">
        <v>73</v>
      </c>
      <c r="Q75" s="5" t="s">
        <v>74</v>
      </c>
      <c r="R75" s="23">
        <v>333001</v>
      </c>
      <c r="S75" s="5">
        <v>9822338541</v>
      </c>
      <c r="T75" s="5"/>
      <c r="U75" s="5" t="s">
        <v>431</v>
      </c>
      <c r="V75" s="5" t="s">
        <v>76</v>
      </c>
      <c r="W75" s="5">
        <v>42.92</v>
      </c>
      <c r="X75" s="10" t="s">
        <v>432</v>
      </c>
      <c r="Y75" s="5">
        <v>3858431</v>
      </c>
      <c r="Z75" s="5" t="s">
        <v>433</v>
      </c>
      <c r="AA75" s="10">
        <v>44741</v>
      </c>
      <c r="AB75" s="10">
        <v>44741</v>
      </c>
      <c r="AC75" s="10" t="s">
        <v>434</v>
      </c>
      <c r="AD75" s="10" t="s">
        <v>434</v>
      </c>
      <c r="AE75" s="5">
        <v>4292500</v>
      </c>
      <c r="AF75" s="5">
        <v>0</v>
      </c>
      <c r="AG75" s="5">
        <v>0</v>
      </c>
      <c r="AH75" s="5">
        <v>0</v>
      </c>
      <c r="AI75" s="5">
        <v>964607</v>
      </c>
      <c r="AJ75" s="5">
        <v>964607</v>
      </c>
      <c r="AK75" s="5">
        <v>0</v>
      </c>
      <c r="AL75" s="5" t="s">
        <v>44</v>
      </c>
    </row>
    <row r="76" spans="1:38" ht="45" x14ac:dyDescent="0.25">
      <c r="A76" s="4">
        <f t="shared" si="1"/>
        <v>21</v>
      </c>
      <c r="B76" s="5" t="s">
        <v>435</v>
      </c>
      <c r="C76" s="5" t="s">
        <v>383</v>
      </c>
      <c r="D76" s="5" t="s">
        <v>384</v>
      </c>
      <c r="E76" s="7" t="s">
        <v>1223</v>
      </c>
      <c r="F76" s="5" t="s">
        <v>294</v>
      </c>
      <c r="G76" s="8" t="s">
        <v>436</v>
      </c>
      <c r="H76" s="5" t="s">
        <v>38</v>
      </c>
      <c r="I76" s="8" t="s">
        <v>39</v>
      </c>
      <c r="J76" s="8" t="s">
        <v>437</v>
      </c>
      <c r="K76" s="5" t="s">
        <v>438</v>
      </c>
      <c r="L76" s="22" t="s">
        <v>439</v>
      </c>
      <c r="M76" s="5" t="s">
        <v>51</v>
      </c>
      <c r="N76" s="5" t="s">
        <v>52</v>
      </c>
      <c r="O76" s="8" t="s">
        <v>440</v>
      </c>
      <c r="P76" s="5" t="s">
        <v>73</v>
      </c>
      <c r="Q76" s="5" t="s">
        <v>281</v>
      </c>
      <c r="R76" s="23">
        <v>332402</v>
      </c>
      <c r="S76" s="5">
        <v>9667721880</v>
      </c>
      <c r="T76" s="5"/>
      <c r="U76" s="5" t="s">
        <v>441</v>
      </c>
      <c r="V76" s="5" t="s">
        <v>95</v>
      </c>
      <c r="W76" s="5">
        <v>53.5</v>
      </c>
      <c r="X76" s="10" t="s">
        <v>442</v>
      </c>
      <c r="Y76" s="5">
        <v>4864689</v>
      </c>
      <c r="Z76" s="5" t="s">
        <v>443</v>
      </c>
      <c r="AA76" s="10">
        <v>44985</v>
      </c>
      <c r="AB76" s="10">
        <v>44985</v>
      </c>
      <c r="AC76" s="10" t="s">
        <v>444</v>
      </c>
      <c r="AD76" s="10" t="s">
        <v>444</v>
      </c>
      <c r="AE76" s="5">
        <v>5350000</v>
      </c>
      <c r="AF76" s="5">
        <v>0</v>
      </c>
      <c r="AG76" s="5">
        <v>0</v>
      </c>
      <c r="AH76" s="5">
        <v>0</v>
      </c>
      <c r="AI76" s="5">
        <v>1216172</v>
      </c>
      <c r="AJ76" s="5">
        <v>1216172</v>
      </c>
      <c r="AK76" s="5">
        <v>0</v>
      </c>
      <c r="AL76" s="5" t="s">
        <v>44</v>
      </c>
    </row>
    <row r="77" spans="1:38" ht="45" x14ac:dyDescent="0.25">
      <c r="A77" s="4">
        <f t="shared" si="1"/>
        <v>22</v>
      </c>
      <c r="B77" s="5" t="s">
        <v>445</v>
      </c>
      <c r="C77" s="5" t="s">
        <v>383</v>
      </c>
      <c r="D77" s="5" t="s">
        <v>384</v>
      </c>
      <c r="E77" s="7" t="s">
        <v>1223</v>
      </c>
      <c r="F77" s="5" t="s">
        <v>177</v>
      </c>
      <c r="G77" s="8" t="s">
        <v>446</v>
      </c>
      <c r="H77" s="5" t="s">
        <v>38</v>
      </c>
      <c r="I77" s="8" t="s">
        <v>39</v>
      </c>
      <c r="J77" s="8" t="s">
        <v>446</v>
      </c>
      <c r="K77" s="5" t="s">
        <v>447</v>
      </c>
      <c r="L77" s="22" t="s">
        <v>448</v>
      </c>
      <c r="M77" s="5" t="s">
        <v>40</v>
      </c>
      <c r="N77" s="5" t="s">
        <v>52</v>
      </c>
      <c r="O77" s="8" t="s">
        <v>449</v>
      </c>
      <c r="P77" s="5" t="s">
        <v>54</v>
      </c>
      <c r="Q77" s="5" t="s">
        <v>219</v>
      </c>
      <c r="R77" s="23">
        <v>413601</v>
      </c>
      <c r="S77" s="5">
        <v>7028111103</v>
      </c>
      <c r="T77" s="5"/>
      <c r="U77" s="5"/>
      <c r="V77" s="5" t="s">
        <v>138</v>
      </c>
      <c r="W77" s="5">
        <v>34.79</v>
      </c>
      <c r="X77" s="10" t="s">
        <v>450</v>
      </c>
      <c r="Y77" s="5">
        <v>2638584</v>
      </c>
      <c r="Z77" s="5" t="s">
        <v>451</v>
      </c>
      <c r="AA77" s="10">
        <v>45079</v>
      </c>
      <c r="AB77" s="10">
        <v>45079</v>
      </c>
      <c r="AC77" s="10">
        <v>45079</v>
      </c>
      <c r="AD77" s="10">
        <v>45079</v>
      </c>
      <c r="AE77" s="5">
        <v>3479948</v>
      </c>
      <c r="AF77" s="5">
        <v>0</v>
      </c>
      <c r="AG77" s="5">
        <v>0</v>
      </c>
      <c r="AH77" s="5">
        <v>0</v>
      </c>
      <c r="AI77" s="5">
        <v>659646</v>
      </c>
      <c r="AJ77" s="5">
        <v>659646</v>
      </c>
      <c r="AK77" s="5">
        <v>0</v>
      </c>
      <c r="AL77" s="5" t="s">
        <v>62</v>
      </c>
    </row>
    <row r="78" spans="1:38" ht="45" x14ac:dyDescent="0.25">
      <c r="A78" s="4">
        <f t="shared" si="1"/>
        <v>23</v>
      </c>
      <c r="B78" s="5" t="s">
        <v>452</v>
      </c>
      <c r="C78" s="5" t="s">
        <v>383</v>
      </c>
      <c r="D78" s="5" t="s">
        <v>384</v>
      </c>
      <c r="E78" s="7" t="s">
        <v>1223</v>
      </c>
      <c r="F78" s="5" t="s">
        <v>220</v>
      </c>
      <c r="G78" s="8" t="s">
        <v>453</v>
      </c>
      <c r="H78" s="5" t="s">
        <v>38</v>
      </c>
      <c r="I78" s="8" t="s">
        <v>39</v>
      </c>
      <c r="J78" s="8" t="s">
        <v>454</v>
      </c>
      <c r="K78" s="5" t="s">
        <v>455</v>
      </c>
      <c r="L78" s="22" t="s">
        <v>456</v>
      </c>
      <c r="M78" s="5" t="s">
        <v>40</v>
      </c>
      <c r="N78" s="5" t="s">
        <v>52</v>
      </c>
      <c r="O78" s="8" t="s">
        <v>457</v>
      </c>
      <c r="P78" s="5" t="s">
        <v>54</v>
      </c>
      <c r="Q78" s="5" t="s">
        <v>219</v>
      </c>
      <c r="R78" s="23">
        <v>413623</v>
      </c>
      <c r="S78" s="5">
        <v>9764082104</v>
      </c>
      <c r="T78" s="5"/>
      <c r="U78" s="5"/>
      <c r="V78" s="5" t="s">
        <v>138</v>
      </c>
      <c r="W78" s="5">
        <v>31.25</v>
      </c>
      <c r="X78" s="10">
        <v>44959</v>
      </c>
      <c r="Y78" s="5">
        <v>2663280</v>
      </c>
      <c r="Z78" s="5" t="s">
        <v>458</v>
      </c>
      <c r="AA78" s="10">
        <v>44960</v>
      </c>
      <c r="AB78" s="10">
        <v>44960</v>
      </c>
      <c r="AC78" s="10">
        <v>44960</v>
      </c>
      <c r="AD78" s="10">
        <v>44960</v>
      </c>
      <c r="AE78" s="5">
        <v>3125000</v>
      </c>
      <c r="AF78" s="5">
        <v>0</v>
      </c>
      <c r="AG78" s="5">
        <v>0</v>
      </c>
      <c r="AH78" s="5">
        <v>0</v>
      </c>
      <c r="AI78" s="5">
        <v>665820</v>
      </c>
      <c r="AJ78" s="5">
        <v>665820</v>
      </c>
      <c r="AK78" s="5">
        <v>0</v>
      </c>
      <c r="AL78" s="5" t="s">
        <v>62</v>
      </c>
    </row>
    <row r="79" spans="1:38" ht="60" x14ac:dyDescent="0.25">
      <c r="A79" s="4">
        <f t="shared" si="1"/>
        <v>24</v>
      </c>
      <c r="B79" s="5" t="s">
        <v>459</v>
      </c>
      <c r="C79" s="5" t="s">
        <v>383</v>
      </c>
      <c r="D79" s="5" t="s">
        <v>384</v>
      </c>
      <c r="E79" s="7" t="s">
        <v>1223</v>
      </c>
      <c r="F79" s="5" t="s">
        <v>177</v>
      </c>
      <c r="G79" s="8" t="s">
        <v>460</v>
      </c>
      <c r="H79" s="5" t="s">
        <v>38</v>
      </c>
      <c r="I79" s="8" t="s">
        <v>212</v>
      </c>
      <c r="J79" s="8" t="s">
        <v>461</v>
      </c>
      <c r="K79" s="5" t="s">
        <v>462</v>
      </c>
      <c r="L79" s="22" t="s">
        <v>463</v>
      </c>
      <c r="M79" s="5" t="s">
        <v>40</v>
      </c>
      <c r="N79" s="5" t="s">
        <v>52</v>
      </c>
      <c r="O79" s="8" t="s">
        <v>464</v>
      </c>
      <c r="P79" s="5" t="s">
        <v>54</v>
      </c>
      <c r="Q79" s="5" t="s">
        <v>176</v>
      </c>
      <c r="R79" s="23">
        <v>410501</v>
      </c>
      <c r="S79" s="5">
        <v>8007002626</v>
      </c>
      <c r="T79" s="5"/>
      <c r="U79" s="5"/>
      <c r="V79" s="5" t="s">
        <v>130</v>
      </c>
      <c r="W79" s="5">
        <v>196.64</v>
      </c>
      <c r="X79" s="10" t="s">
        <v>465</v>
      </c>
      <c r="Y79" s="5">
        <v>16017100</v>
      </c>
      <c r="Z79" s="5" t="s">
        <v>466</v>
      </c>
      <c r="AA79" s="10">
        <v>44981</v>
      </c>
      <c r="AB79" s="10">
        <v>44981</v>
      </c>
      <c r="AC79" s="10" t="s">
        <v>467</v>
      </c>
      <c r="AD79" s="10" t="s">
        <v>467</v>
      </c>
      <c r="AE79" s="5">
        <v>19664700</v>
      </c>
      <c r="AF79" s="5">
        <v>0</v>
      </c>
      <c r="AG79" s="5">
        <v>0</v>
      </c>
      <c r="AH79" s="5">
        <v>0</v>
      </c>
      <c r="AI79" s="5">
        <v>4004275</v>
      </c>
      <c r="AJ79" s="5">
        <v>2500000</v>
      </c>
      <c r="AK79" s="5">
        <v>0</v>
      </c>
      <c r="AL79" s="5" t="s">
        <v>62</v>
      </c>
    </row>
    <row r="80" spans="1:38" ht="60" x14ac:dyDescent="0.25">
      <c r="A80" s="4">
        <f t="shared" si="1"/>
        <v>25</v>
      </c>
      <c r="B80" s="5" t="s">
        <v>495</v>
      </c>
      <c r="C80" s="5" t="s">
        <v>383</v>
      </c>
      <c r="D80" s="5" t="s">
        <v>384</v>
      </c>
      <c r="E80" s="7" t="s">
        <v>1223</v>
      </c>
      <c r="F80" s="5" t="s">
        <v>220</v>
      </c>
      <c r="G80" s="8" t="s">
        <v>496</v>
      </c>
      <c r="H80" s="5" t="s">
        <v>38</v>
      </c>
      <c r="I80" s="8" t="s">
        <v>39</v>
      </c>
      <c r="J80" s="8" t="s">
        <v>497</v>
      </c>
      <c r="K80" s="5" t="s">
        <v>498</v>
      </c>
      <c r="L80" s="22" t="s">
        <v>499</v>
      </c>
      <c r="M80" s="5" t="s">
        <v>40</v>
      </c>
      <c r="N80" s="5" t="s">
        <v>52</v>
      </c>
      <c r="O80" s="8" t="s">
        <v>500</v>
      </c>
      <c r="P80" s="5" t="s">
        <v>54</v>
      </c>
      <c r="Q80" s="5" t="s">
        <v>219</v>
      </c>
      <c r="R80" s="23">
        <v>413601</v>
      </c>
      <c r="S80" s="5">
        <v>9850639475</v>
      </c>
      <c r="T80" s="5"/>
      <c r="U80" s="5"/>
      <c r="V80" s="5" t="s">
        <v>138</v>
      </c>
      <c r="W80" s="5">
        <v>30.45</v>
      </c>
      <c r="X80" s="10" t="s">
        <v>501</v>
      </c>
      <c r="Y80" s="5">
        <v>2656968</v>
      </c>
      <c r="Z80" s="5" t="s">
        <v>502</v>
      </c>
      <c r="AA80" s="10">
        <v>44824</v>
      </c>
      <c r="AB80" s="10">
        <v>44824</v>
      </c>
      <c r="AC80" s="10" t="s">
        <v>503</v>
      </c>
      <c r="AD80" s="10" t="s">
        <v>503</v>
      </c>
      <c r="AE80" s="5">
        <v>3045000</v>
      </c>
      <c r="AF80" s="5">
        <v>0</v>
      </c>
      <c r="AG80" s="5">
        <v>0</v>
      </c>
      <c r="AH80" s="5">
        <v>0</v>
      </c>
      <c r="AI80" s="5">
        <v>664242</v>
      </c>
      <c r="AJ80" s="5">
        <v>664242</v>
      </c>
      <c r="AK80" s="5">
        <v>0</v>
      </c>
      <c r="AL80" s="5" t="s">
        <v>62</v>
      </c>
    </row>
    <row r="81" spans="1:38" ht="45" x14ac:dyDescent="0.25">
      <c r="A81" s="4">
        <f t="shared" si="1"/>
        <v>26</v>
      </c>
      <c r="B81" s="5" t="s">
        <v>504</v>
      </c>
      <c r="C81" s="5" t="s">
        <v>383</v>
      </c>
      <c r="D81" s="5" t="s">
        <v>384</v>
      </c>
      <c r="E81" s="7" t="s">
        <v>1223</v>
      </c>
      <c r="F81" s="5" t="s">
        <v>136</v>
      </c>
      <c r="G81" s="8" t="s">
        <v>505</v>
      </c>
      <c r="H81" s="5" t="s">
        <v>38</v>
      </c>
      <c r="I81" s="8" t="s">
        <v>39</v>
      </c>
      <c r="J81" s="8" t="s">
        <v>506</v>
      </c>
      <c r="K81" s="5" t="s">
        <v>507</v>
      </c>
      <c r="L81" s="22" t="s">
        <v>508</v>
      </c>
      <c r="M81" s="5" t="s">
        <v>40</v>
      </c>
      <c r="N81" s="5" t="s">
        <v>52</v>
      </c>
      <c r="O81" s="8" t="s">
        <v>509</v>
      </c>
      <c r="P81" s="5" t="s">
        <v>54</v>
      </c>
      <c r="Q81" s="5" t="s">
        <v>219</v>
      </c>
      <c r="R81" s="23">
        <v>413601</v>
      </c>
      <c r="S81" s="5">
        <v>9764415425</v>
      </c>
      <c r="T81" s="5"/>
      <c r="U81" s="5"/>
      <c r="V81" s="5" t="s">
        <v>138</v>
      </c>
      <c r="W81" s="5">
        <v>23.56</v>
      </c>
      <c r="X81" s="10" t="s">
        <v>450</v>
      </c>
      <c r="Y81" s="5">
        <v>1665488</v>
      </c>
      <c r="Z81" s="5" t="s">
        <v>510</v>
      </c>
      <c r="AA81" s="10">
        <v>45079</v>
      </c>
      <c r="AB81" s="10">
        <v>45079</v>
      </c>
      <c r="AC81" s="10">
        <v>45079</v>
      </c>
      <c r="AD81" s="10">
        <v>45079</v>
      </c>
      <c r="AE81" s="5">
        <v>2356697</v>
      </c>
      <c r="AF81" s="5">
        <v>587500</v>
      </c>
      <c r="AG81" s="5">
        <v>0</v>
      </c>
      <c r="AH81" s="5">
        <v>587500</v>
      </c>
      <c r="AI81" s="5">
        <v>416372</v>
      </c>
      <c r="AJ81" s="5">
        <v>416372</v>
      </c>
      <c r="AK81" s="5">
        <v>0</v>
      </c>
      <c r="AL81" s="5" t="s">
        <v>62</v>
      </c>
    </row>
    <row r="82" spans="1:38" ht="45" x14ac:dyDescent="0.25">
      <c r="A82" s="4">
        <f t="shared" si="1"/>
        <v>27</v>
      </c>
      <c r="B82" s="5" t="s">
        <v>511</v>
      </c>
      <c r="C82" s="5" t="s">
        <v>383</v>
      </c>
      <c r="D82" s="5" t="s">
        <v>384</v>
      </c>
      <c r="E82" s="7" t="s">
        <v>1223</v>
      </c>
      <c r="F82" s="5" t="s">
        <v>177</v>
      </c>
      <c r="G82" s="8" t="s">
        <v>512</v>
      </c>
      <c r="H82" s="5" t="s">
        <v>38</v>
      </c>
      <c r="I82" s="8" t="s">
        <v>39</v>
      </c>
      <c r="J82" s="8" t="s">
        <v>513</v>
      </c>
      <c r="K82" s="5" t="s">
        <v>514</v>
      </c>
      <c r="L82" s="22" t="s">
        <v>515</v>
      </c>
      <c r="M82" s="5" t="s">
        <v>40</v>
      </c>
      <c r="N82" s="5" t="s">
        <v>52</v>
      </c>
      <c r="O82" s="8" t="s">
        <v>516</v>
      </c>
      <c r="P82" s="5" t="s">
        <v>54</v>
      </c>
      <c r="Q82" s="5" t="s">
        <v>176</v>
      </c>
      <c r="R82" s="23">
        <v>411062</v>
      </c>
      <c r="S82" s="5">
        <v>9673448843</v>
      </c>
      <c r="T82" s="5"/>
      <c r="U82" s="5"/>
      <c r="V82" s="5" t="s">
        <v>130</v>
      </c>
      <c r="W82" s="5">
        <v>52.51</v>
      </c>
      <c r="X82" s="10" t="s">
        <v>478</v>
      </c>
      <c r="Y82" s="5">
        <v>3675700</v>
      </c>
      <c r="Z82" s="5" t="s">
        <v>517</v>
      </c>
      <c r="AA82" s="10">
        <v>45231</v>
      </c>
      <c r="AB82" s="10">
        <v>45231</v>
      </c>
      <c r="AC82" s="10">
        <v>45231</v>
      </c>
      <c r="AD82" s="10">
        <v>45231</v>
      </c>
      <c r="AE82" s="5">
        <v>5251000</v>
      </c>
      <c r="AF82" s="5">
        <v>946852</v>
      </c>
      <c r="AG82" s="5">
        <v>0</v>
      </c>
      <c r="AH82" s="5">
        <v>946852</v>
      </c>
      <c r="AI82" s="5">
        <v>918925</v>
      </c>
      <c r="AJ82" s="5">
        <v>918925</v>
      </c>
      <c r="AK82" s="5">
        <v>0</v>
      </c>
      <c r="AL82" s="5" t="s">
        <v>62</v>
      </c>
    </row>
    <row r="83" spans="1:38" ht="60" x14ac:dyDescent="0.25">
      <c r="A83" s="4">
        <f t="shared" si="1"/>
        <v>28</v>
      </c>
      <c r="B83" s="5" t="s">
        <v>518</v>
      </c>
      <c r="C83" s="5" t="s">
        <v>383</v>
      </c>
      <c r="D83" s="5" t="s">
        <v>384</v>
      </c>
      <c r="E83" s="7" t="s">
        <v>1223</v>
      </c>
      <c r="F83" s="5" t="s">
        <v>177</v>
      </c>
      <c r="G83" s="8" t="s">
        <v>519</v>
      </c>
      <c r="H83" s="5" t="s">
        <v>38</v>
      </c>
      <c r="I83" s="8" t="s">
        <v>212</v>
      </c>
      <c r="J83" s="8" t="s">
        <v>520</v>
      </c>
      <c r="K83" s="5" t="s">
        <v>521</v>
      </c>
      <c r="L83" s="22" t="s">
        <v>522</v>
      </c>
      <c r="M83" s="5" t="s">
        <v>40</v>
      </c>
      <c r="N83" s="5" t="s">
        <v>52</v>
      </c>
      <c r="O83" s="8" t="s">
        <v>523</v>
      </c>
      <c r="P83" s="5" t="s">
        <v>54</v>
      </c>
      <c r="Q83" s="5" t="s">
        <v>176</v>
      </c>
      <c r="R83" s="23">
        <v>411036</v>
      </c>
      <c r="S83" s="5">
        <v>8446666623</v>
      </c>
      <c r="T83" s="5"/>
      <c r="U83" s="5"/>
      <c r="V83" s="5" t="s">
        <v>130</v>
      </c>
      <c r="W83" s="5">
        <v>49</v>
      </c>
      <c r="X83" s="10">
        <v>44875</v>
      </c>
      <c r="Y83" s="5">
        <v>4267100</v>
      </c>
      <c r="Z83" s="5" t="s">
        <v>524</v>
      </c>
      <c r="AA83" s="10">
        <v>44865</v>
      </c>
      <c r="AB83" s="10">
        <v>44865</v>
      </c>
      <c r="AC83" s="10" t="s">
        <v>251</v>
      </c>
      <c r="AD83" s="10" t="s">
        <v>251</v>
      </c>
      <c r="AE83" s="5">
        <v>4900000</v>
      </c>
      <c r="AF83" s="5">
        <v>1071625</v>
      </c>
      <c r="AG83" s="5">
        <v>0</v>
      </c>
      <c r="AH83" s="5">
        <v>1071625</v>
      </c>
      <c r="AI83" s="5">
        <v>1066775</v>
      </c>
      <c r="AJ83" s="5">
        <v>1066775</v>
      </c>
      <c r="AK83" s="5">
        <v>0</v>
      </c>
      <c r="AL83" s="5" t="s">
        <v>62</v>
      </c>
    </row>
    <row r="84" spans="1:38" ht="60" x14ac:dyDescent="0.25">
      <c r="A84" s="4">
        <f t="shared" si="1"/>
        <v>29</v>
      </c>
      <c r="B84" s="5" t="s">
        <v>525</v>
      </c>
      <c r="C84" s="5" t="s">
        <v>383</v>
      </c>
      <c r="D84" s="5" t="s">
        <v>384</v>
      </c>
      <c r="E84" s="7" t="s">
        <v>1223</v>
      </c>
      <c r="F84" s="5" t="s">
        <v>177</v>
      </c>
      <c r="G84" s="8" t="s">
        <v>519</v>
      </c>
      <c r="H84" s="5" t="s">
        <v>38</v>
      </c>
      <c r="I84" s="8" t="s">
        <v>212</v>
      </c>
      <c r="J84" s="8" t="s">
        <v>520</v>
      </c>
      <c r="K84" s="5" t="s">
        <v>526</v>
      </c>
      <c r="L84" s="22" t="s">
        <v>522</v>
      </c>
      <c r="M84" s="5" t="s">
        <v>40</v>
      </c>
      <c r="N84" s="5" t="s">
        <v>52</v>
      </c>
      <c r="O84" s="8" t="s">
        <v>523</v>
      </c>
      <c r="P84" s="5" t="s">
        <v>54</v>
      </c>
      <c r="Q84" s="5" t="s">
        <v>176</v>
      </c>
      <c r="R84" s="23">
        <v>411036</v>
      </c>
      <c r="S84" s="5">
        <v>8446666634</v>
      </c>
      <c r="T84" s="5"/>
      <c r="U84" s="5"/>
      <c r="V84" s="5" t="s">
        <v>130</v>
      </c>
      <c r="W84" s="5">
        <v>50</v>
      </c>
      <c r="X84" s="10">
        <v>44959</v>
      </c>
      <c r="Y84" s="5">
        <v>4286500</v>
      </c>
      <c r="Z84" s="5" t="s">
        <v>527</v>
      </c>
      <c r="AA84" s="10">
        <v>44979</v>
      </c>
      <c r="AB84" s="10">
        <v>44979</v>
      </c>
      <c r="AC84" s="10" t="s">
        <v>344</v>
      </c>
      <c r="AD84" s="10" t="s">
        <v>344</v>
      </c>
      <c r="AE84" s="5">
        <v>5000000</v>
      </c>
      <c r="AF84" s="5">
        <v>1066775</v>
      </c>
      <c r="AG84" s="5">
        <v>0</v>
      </c>
      <c r="AH84" s="5">
        <v>1066775</v>
      </c>
      <c r="AI84" s="5">
        <v>1071625</v>
      </c>
      <c r="AJ84" s="5">
        <v>1071625</v>
      </c>
      <c r="AK84" s="5">
        <v>0</v>
      </c>
      <c r="AL84" s="5" t="s">
        <v>62</v>
      </c>
    </row>
    <row r="85" spans="1:38" ht="45" x14ac:dyDescent="0.25">
      <c r="A85" s="4">
        <f t="shared" si="1"/>
        <v>30</v>
      </c>
      <c r="B85" s="5" t="s">
        <v>538</v>
      </c>
      <c r="C85" s="5" t="s">
        <v>383</v>
      </c>
      <c r="D85" s="5" t="s">
        <v>384</v>
      </c>
      <c r="E85" s="7" t="s">
        <v>1223</v>
      </c>
      <c r="F85" s="5" t="s">
        <v>342</v>
      </c>
      <c r="G85" s="8" t="s">
        <v>539</v>
      </c>
      <c r="H85" s="5" t="s">
        <v>38</v>
      </c>
      <c r="I85" s="8" t="s">
        <v>39</v>
      </c>
      <c r="J85" s="8" t="s">
        <v>374</v>
      </c>
      <c r="K85" s="5" t="s">
        <v>540</v>
      </c>
      <c r="L85" s="22" t="s">
        <v>541</v>
      </c>
      <c r="M85" s="5" t="s">
        <v>51</v>
      </c>
      <c r="N85" s="5" t="s">
        <v>52</v>
      </c>
      <c r="O85" s="8" t="s">
        <v>542</v>
      </c>
      <c r="P85" s="5" t="s">
        <v>73</v>
      </c>
      <c r="Q85" s="5" t="s">
        <v>342</v>
      </c>
      <c r="R85" s="23">
        <v>305023</v>
      </c>
      <c r="S85" s="5">
        <v>9460990258</v>
      </c>
      <c r="T85" s="5"/>
      <c r="U85" s="5" t="s">
        <v>543</v>
      </c>
      <c r="V85" s="5" t="s">
        <v>261</v>
      </c>
      <c r="W85" s="5">
        <v>36.94</v>
      </c>
      <c r="X85" s="10" t="s">
        <v>544</v>
      </c>
      <c r="Y85" s="5">
        <v>3694943</v>
      </c>
      <c r="Z85" s="5" t="s">
        <v>545</v>
      </c>
      <c r="AA85" s="10">
        <v>45009</v>
      </c>
      <c r="AB85" s="10">
        <v>45009</v>
      </c>
      <c r="AC85" s="10" t="s">
        <v>546</v>
      </c>
      <c r="AD85" s="10" t="s">
        <v>546</v>
      </c>
      <c r="AE85" s="5">
        <v>3694580</v>
      </c>
      <c r="AF85" s="5">
        <v>0</v>
      </c>
      <c r="AG85" s="5">
        <v>0</v>
      </c>
      <c r="AH85" s="5">
        <v>0</v>
      </c>
      <c r="AI85" s="5">
        <v>923645</v>
      </c>
      <c r="AJ85" s="5">
        <v>923645</v>
      </c>
      <c r="AK85" s="5">
        <v>0</v>
      </c>
      <c r="AL85" s="5" t="s">
        <v>44</v>
      </c>
    </row>
    <row r="86" spans="1:38" ht="45" x14ac:dyDescent="0.25">
      <c r="A86" s="4">
        <f t="shared" si="1"/>
        <v>31</v>
      </c>
      <c r="B86" s="5" t="s">
        <v>547</v>
      </c>
      <c r="C86" s="5" t="s">
        <v>383</v>
      </c>
      <c r="D86" s="5" t="s">
        <v>384</v>
      </c>
      <c r="E86" s="7" t="s">
        <v>1223</v>
      </c>
      <c r="F86" s="5" t="s">
        <v>553</v>
      </c>
      <c r="G86" s="8" t="s">
        <v>548</v>
      </c>
      <c r="H86" s="5" t="s">
        <v>38</v>
      </c>
      <c r="I86" s="8" t="s">
        <v>39</v>
      </c>
      <c r="J86" s="8" t="s">
        <v>549</v>
      </c>
      <c r="K86" s="5" t="s">
        <v>550</v>
      </c>
      <c r="L86" s="22" t="s">
        <v>551</v>
      </c>
      <c r="M86" s="5" t="s">
        <v>51</v>
      </c>
      <c r="N86" s="5" t="s">
        <v>52</v>
      </c>
      <c r="O86" s="8" t="s">
        <v>552</v>
      </c>
      <c r="P86" s="5" t="s">
        <v>73</v>
      </c>
      <c r="Q86" s="5" t="s">
        <v>553</v>
      </c>
      <c r="R86" s="23">
        <v>334001</v>
      </c>
      <c r="S86" s="5">
        <v>8890339340</v>
      </c>
      <c r="T86" s="5"/>
      <c r="U86" s="5" t="s">
        <v>554</v>
      </c>
      <c r="V86" s="5" t="s">
        <v>261</v>
      </c>
      <c r="W86" s="5">
        <v>33.479999999999997</v>
      </c>
      <c r="X86" s="10" t="s">
        <v>555</v>
      </c>
      <c r="Y86" s="5">
        <v>3020966</v>
      </c>
      <c r="Z86" s="5" t="s">
        <v>556</v>
      </c>
      <c r="AA86" s="10">
        <v>44926</v>
      </c>
      <c r="AB86" s="10">
        <v>44926</v>
      </c>
      <c r="AC86" s="10" t="s">
        <v>555</v>
      </c>
      <c r="AD86" s="10" t="s">
        <v>555</v>
      </c>
      <c r="AE86" s="5">
        <v>3348958</v>
      </c>
      <c r="AF86" s="5">
        <v>1205962</v>
      </c>
      <c r="AG86" s="5">
        <v>0</v>
      </c>
      <c r="AH86" s="5">
        <v>0</v>
      </c>
      <c r="AI86" s="5">
        <v>755241</v>
      </c>
      <c r="AJ86" s="5">
        <v>755241</v>
      </c>
      <c r="AK86" s="5">
        <v>0</v>
      </c>
      <c r="AL86" s="5" t="s">
        <v>44</v>
      </c>
    </row>
    <row r="87" spans="1:38" ht="45" x14ac:dyDescent="0.25">
      <c r="A87" s="4">
        <f t="shared" si="1"/>
        <v>32</v>
      </c>
      <c r="B87" s="5" t="s">
        <v>557</v>
      </c>
      <c r="C87" s="5" t="s">
        <v>383</v>
      </c>
      <c r="D87" s="5" t="s">
        <v>384</v>
      </c>
      <c r="E87" s="7" t="s">
        <v>1223</v>
      </c>
      <c r="F87" s="5" t="s">
        <v>553</v>
      </c>
      <c r="G87" s="8" t="s">
        <v>548</v>
      </c>
      <c r="H87" s="5" t="s">
        <v>38</v>
      </c>
      <c r="I87" s="8" t="s">
        <v>39</v>
      </c>
      <c r="J87" s="8" t="s">
        <v>549</v>
      </c>
      <c r="K87" s="5" t="s">
        <v>550</v>
      </c>
      <c r="L87" s="22" t="s">
        <v>551</v>
      </c>
      <c r="M87" s="5" t="s">
        <v>51</v>
      </c>
      <c r="N87" s="5" t="s">
        <v>52</v>
      </c>
      <c r="O87" s="8" t="s">
        <v>552</v>
      </c>
      <c r="P87" s="5" t="s">
        <v>73</v>
      </c>
      <c r="Q87" s="5" t="s">
        <v>553</v>
      </c>
      <c r="R87" s="23">
        <v>334001</v>
      </c>
      <c r="S87" s="5">
        <v>8890339340</v>
      </c>
      <c r="T87" s="5"/>
      <c r="U87" s="5" t="s">
        <v>554</v>
      </c>
      <c r="V87" s="5" t="s">
        <v>261</v>
      </c>
      <c r="W87" s="5">
        <v>52.52</v>
      </c>
      <c r="X87" s="10" t="s">
        <v>555</v>
      </c>
      <c r="Y87" s="5">
        <v>4823849</v>
      </c>
      <c r="Z87" s="5" t="s">
        <v>558</v>
      </c>
      <c r="AA87" s="10">
        <v>44958</v>
      </c>
      <c r="AB87" s="10">
        <v>44958</v>
      </c>
      <c r="AC87" s="10">
        <v>44958</v>
      </c>
      <c r="AD87" s="10">
        <v>44958</v>
      </c>
      <c r="AE87" s="5">
        <v>5252000</v>
      </c>
      <c r="AF87" s="5">
        <v>755241</v>
      </c>
      <c r="AG87" s="5">
        <v>0</v>
      </c>
      <c r="AH87" s="5">
        <v>755241</v>
      </c>
      <c r="AI87" s="5">
        <v>1205962</v>
      </c>
      <c r="AJ87" s="5">
        <v>1205962</v>
      </c>
      <c r="AK87" s="5">
        <v>0</v>
      </c>
      <c r="AL87" s="5" t="s">
        <v>44</v>
      </c>
    </row>
    <row r="88" spans="1:38" ht="60" x14ac:dyDescent="0.25">
      <c r="A88" s="4">
        <f t="shared" si="1"/>
        <v>33</v>
      </c>
      <c r="B88" s="5" t="s">
        <v>559</v>
      </c>
      <c r="C88" s="5" t="s">
        <v>383</v>
      </c>
      <c r="D88" s="5" t="s">
        <v>384</v>
      </c>
      <c r="E88" s="7" t="s">
        <v>1223</v>
      </c>
      <c r="F88" s="5" t="s">
        <v>553</v>
      </c>
      <c r="G88" s="8" t="s">
        <v>560</v>
      </c>
      <c r="H88" s="5" t="s">
        <v>38</v>
      </c>
      <c r="I88" s="8" t="s">
        <v>212</v>
      </c>
      <c r="J88" s="8" t="s">
        <v>561</v>
      </c>
      <c r="K88" s="5" t="s">
        <v>562</v>
      </c>
      <c r="L88" s="22" t="s">
        <v>563</v>
      </c>
      <c r="M88" s="5" t="s">
        <v>51</v>
      </c>
      <c r="N88" s="5" t="s">
        <v>52</v>
      </c>
      <c r="O88" s="8" t="s">
        <v>564</v>
      </c>
      <c r="P88" s="5" t="s">
        <v>73</v>
      </c>
      <c r="Q88" s="5" t="s">
        <v>553</v>
      </c>
      <c r="R88" s="23">
        <v>334001</v>
      </c>
      <c r="S88" s="5">
        <v>9928110395</v>
      </c>
      <c r="T88" s="5"/>
      <c r="U88" s="5" t="s">
        <v>565</v>
      </c>
      <c r="V88" s="5" t="s">
        <v>119</v>
      </c>
      <c r="W88" s="5">
        <v>54.5</v>
      </c>
      <c r="X88" s="10" t="s">
        <v>546</v>
      </c>
      <c r="Y88" s="5">
        <v>4993675</v>
      </c>
      <c r="Z88" s="5" t="s">
        <v>566</v>
      </c>
      <c r="AA88" s="10">
        <v>45015</v>
      </c>
      <c r="AB88" s="10">
        <v>45015</v>
      </c>
      <c r="AC88" s="10" t="s">
        <v>567</v>
      </c>
      <c r="AD88" s="10" t="s">
        <v>567</v>
      </c>
      <c r="AE88" s="5">
        <v>5450000</v>
      </c>
      <c r="AF88" s="5">
        <v>0</v>
      </c>
      <c r="AG88" s="5">
        <v>0</v>
      </c>
      <c r="AH88" s="5">
        <v>0</v>
      </c>
      <c r="AI88" s="5">
        <v>1248418</v>
      </c>
      <c r="AJ88" s="5">
        <v>1248418</v>
      </c>
      <c r="AK88" s="5">
        <v>0</v>
      </c>
      <c r="AL88" s="5" t="s">
        <v>62</v>
      </c>
    </row>
    <row r="89" spans="1:38" ht="90" x14ac:dyDescent="0.25">
      <c r="A89" s="4">
        <f t="shared" si="1"/>
        <v>34</v>
      </c>
      <c r="B89" s="5" t="s">
        <v>568</v>
      </c>
      <c r="C89" s="5" t="s">
        <v>383</v>
      </c>
      <c r="D89" s="5" t="s">
        <v>384</v>
      </c>
      <c r="E89" s="7" t="s">
        <v>1223</v>
      </c>
      <c r="F89" s="5" t="s">
        <v>574</v>
      </c>
      <c r="G89" s="8" t="s">
        <v>569</v>
      </c>
      <c r="H89" s="5" t="s">
        <v>38</v>
      </c>
      <c r="I89" s="8" t="s">
        <v>212</v>
      </c>
      <c r="J89" s="8" t="s">
        <v>570</v>
      </c>
      <c r="K89" s="5" t="s">
        <v>571</v>
      </c>
      <c r="L89" s="22" t="s">
        <v>572</v>
      </c>
      <c r="M89" s="5" t="s">
        <v>51</v>
      </c>
      <c r="N89" s="5" t="s">
        <v>52</v>
      </c>
      <c r="O89" s="8" t="s">
        <v>573</v>
      </c>
      <c r="P89" s="5" t="s">
        <v>73</v>
      </c>
      <c r="Q89" s="5" t="s">
        <v>553</v>
      </c>
      <c r="R89" s="23">
        <v>334001</v>
      </c>
      <c r="S89" s="5">
        <v>9928880396</v>
      </c>
      <c r="T89" s="5"/>
      <c r="U89" s="5" t="s">
        <v>565</v>
      </c>
      <c r="V89" s="5" t="s">
        <v>119</v>
      </c>
      <c r="W89" s="5">
        <v>51.51</v>
      </c>
      <c r="X89" s="10" t="s">
        <v>546</v>
      </c>
      <c r="Y89" s="5">
        <v>4545000</v>
      </c>
      <c r="Z89" s="5" t="s">
        <v>575</v>
      </c>
      <c r="AA89" s="10">
        <v>45016</v>
      </c>
      <c r="AB89" s="10">
        <v>45016</v>
      </c>
      <c r="AC89" s="10" t="s">
        <v>468</v>
      </c>
      <c r="AD89" s="10" t="s">
        <v>468</v>
      </c>
      <c r="AE89" s="5">
        <v>5151000</v>
      </c>
      <c r="AF89" s="5">
        <v>0</v>
      </c>
      <c r="AG89" s="5">
        <v>0</v>
      </c>
      <c r="AH89" s="5">
        <v>0</v>
      </c>
      <c r="AI89" s="5">
        <v>1136250</v>
      </c>
      <c r="AJ89" s="5">
        <v>1136250</v>
      </c>
      <c r="AK89" s="5">
        <v>0</v>
      </c>
      <c r="AL89" s="5" t="s">
        <v>44</v>
      </c>
    </row>
    <row r="90" spans="1:38" ht="45" x14ac:dyDescent="0.25">
      <c r="A90" s="4">
        <f t="shared" si="1"/>
        <v>35</v>
      </c>
      <c r="B90" s="5" t="s">
        <v>576</v>
      </c>
      <c r="C90" s="5" t="s">
        <v>383</v>
      </c>
      <c r="D90" s="5" t="s">
        <v>384</v>
      </c>
      <c r="E90" s="7" t="s">
        <v>1223</v>
      </c>
      <c r="F90" s="5" t="s">
        <v>294</v>
      </c>
      <c r="G90" s="8" t="s">
        <v>577</v>
      </c>
      <c r="H90" s="5" t="s">
        <v>38</v>
      </c>
      <c r="I90" s="8" t="s">
        <v>39</v>
      </c>
      <c r="J90" s="8" t="s">
        <v>578</v>
      </c>
      <c r="K90" s="5" t="s">
        <v>579</v>
      </c>
      <c r="L90" s="22" t="s">
        <v>580</v>
      </c>
      <c r="M90" s="5" t="s">
        <v>40</v>
      </c>
      <c r="N90" s="5" t="s">
        <v>52</v>
      </c>
      <c r="O90" s="8" t="s">
        <v>581</v>
      </c>
      <c r="P90" s="5" t="s">
        <v>96</v>
      </c>
      <c r="Q90" s="5" t="s">
        <v>582</v>
      </c>
      <c r="R90" s="23">
        <v>481771</v>
      </c>
      <c r="S90" s="5">
        <v>9425890133</v>
      </c>
      <c r="T90" s="5"/>
      <c r="U90" s="5" t="s">
        <v>583</v>
      </c>
      <c r="V90" s="5" t="s">
        <v>91</v>
      </c>
      <c r="W90" s="5">
        <v>51.49</v>
      </c>
      <c r="X90" s="10" t="s">
        <v>584</v>
      </c>
      <c r="Y90" s="5">
        <v>4583000</v>
      </c>
      <c r="Z90" s="5" t="s">
        <v>585</v>
      </c>
      <c r="AA90" s="10">
        <v>45007</v>
      </c>
      <c r="AB90" s="10">
        <v>45007</v>
      </c>
      <c r="AC90" s="10" t="s">
        <v>586</v>
      </c>
      <c r="AD90" s="10" t="s">
        <v>586</v>
      </c>
      <c r="AE90" s="5">
        <v>5149576</v>
      </c>
      <c r="AF90" s="5">
        <v>0</v>
      </c>
      <c r="AG90" s="5">
        <v>0</v>
      </c>
      <c r="AH90" s="5">
        <v>0</v>
      </c>
      <c r="AI90" s="5">
        <v>1145750</v>
      </c>
      <c r="AJ90" s="5">
        <v>1145750</v>
      </c>
      <c r="AK90" s="5">
        <v>0</v>
      </c>
      <c r="AL90" s="5" t="s">
        <v>44</v>
      </c>
    </row>
    <row r="91" spans="1:38" ht="60" x14ac:dyDescent="0.25">
      <c r="A91" s="4">
        <f t="shared" si="1"/>
        <v>36</v>
      </c>
      <c r="B91" s="5" t="s">
        <v>587</v>
      </c>
      <c r="C91" s="5" t="s">
        <v>383</v>
      </c>
      <c r="D91" s="5" t="s">
        <v>384</v>
      </c>
      <c r="E91" s="7" t="s">
        <v>1223</v>
      </c>
      <c r="F91" s="5" t="s">
        <v>574</v>
      </c>
      <c r="G91" s="8" t="s">
        <v>588</v>
      </c>
      <c r="H91" s="5" t="s">
        <v>38</v>
      </c>
      <c r="I91" s="8" t="s">
        <v>39</v>
      </c>
      <c r="J91" s="8" t="s">
        <v>589</v>
      </c>
      <c r="K91" s="5" t="s">
        <v>590</v>
      </c>
      <c r="L91" s="22" t="s">
        <v>591</v>
      </c>
      <c r="M91" s="5" t="s">
        <v>51</v>
      </c>
      <c r="N91" s="5" t="s">
        <v>52</v>
      </c>
      <c r="O91" s="8" t="s">
        <v>592</v>
      </c>
      <c r="P91" s="5" t="s">
        <v>73</v>
      </c>
      <c r="Q91" s="5" t="s">
        <v>593</v>
      </c>
      <c r="R91" s="23">
        <v>331501</v>
      </c>
      <c r="S91" s="5">
        <v>9929816692</v>
      </c>
      <c r="T91" s="5"/>
      <c r="U91" s="5" t="s">
        <v>594</v>
      </c>
      <c r="V91" s="5" t="s">
        <v>595</v>
      </c>
      <c r="W91" s="5">
        <v>44</v>
      </c>
      <c r="X91" s="10" t="s">
        <v>596</v>
      </c>
      <c r="Y91" s="5">
        <v>4036161</v>
      </c>
      <c r="Z91" s="5" t="s">
        <v>597</v>
      </c>
      <c r="AA91" s="10">
        <v>44926</v>
      </c>
      <c r="AB91" s="10">
        <v>44926</v>
      </c>
      <c r="AC91" s="10" t="s">
        <v>555</v>
      </c>
      <c r="AD91" s="10" t="s">
        <v>555</v>
      </c>
      <c r="AE91" s="5">
        <v>4400000</v>
      </c>
      <c r="AF91" s="5">
        <v>1125000</v>
      </c>
      <c r="AG91" s="5">
        <v>0</v>
      </c>
      <c r="AH91" s="5">
        <v>1125000</v>
      </c>
      <c r="AI91" s="5">
        <v>1009040</v>
      </c>
      <c r="AJ91" s="5">
        <v>1009040</v>
      </c>
      <c r="AK91" s="5">
        <v>0</v>
      </c>
      <c r="AL91" s="5" t="s">
        <v>62</v>
      </c>
    </row>
    <row r="92" spans="1:38" ht="60" x14ac:dyDescent="0.25">
      <c r="A92" s="4">
        <f t="shared" si="1"/>
        <v>37</v>
      </c>
      <c r="B92" s="5" t="s">
        <v>599</v>
      </c>
      <c r="C92" s="5" t="s">
        <v>383</v>
      </c>
      <c r="D92" s="5" t="s">
        <v>384</v>
      </c>
      <c r="E92" s="7" t="s">
        <v>1223</v>
      </c>
      <c r="F92" s="5" t="s">
        <v>606</v>
      </c>
      <c r="G92" s="8" t="s">
        <v>600</v>
      </c>
      <c r="H92" s="5" t="s">
        <v>38</v>
      </c>
      <c r="I92" s="8" t="s">
        <v>84</v>
      </c>
      <c r="J92" s="8" t="s">
        <v>374</v>
      </c>
      <c r="K92" s="5" t="s">
        <v>601</v>
      </c>
      <c r="L92" s="22" t="s">
        <v>602</v>
      </c>
      <c r="M92" s="5" t="s">
        <v>40</v>
      </c>
      <c r="N92" s="5" t="s">
        <v>52</v>
      </c>
      <c r="O92" s="8" t="s">
        <v>603</v>
      </c>
      <c r="P92" s="5" t="s">
        <v>54</v>
      </c>
      <c r="Q92" s="5" t="s">
        <v>604</v>
      </c>
      <c r="R92" s="23">
        <v>440010</v>
      </c>
      <c r="S92" s="5">
        <v>9822346255</v>
      </c>
      <c r="T92" s="5"/>
      <c r="U92" s="5" t="s">
        <v>605</v>
      </c>
      <c r="V92" s="5" t="s">
        <v>119</v>
      </c>
      <c r="W92" s="5">
        <v>44</v>
      </c>
      <c r="X92" s="10" t="s">
        <v>607</v>
      </c>
      <c r="Y92" s="5">
        <v>3900792</v>
      </c>
      <c r="Z92" s="5" t="s">
        <v>608</v>
      </c>
      <c r="AA92" s="10">
        <v>44671</v>
      </c>
      <c r="AB92" s="10">
        <v>44671</v>
      </c>
      <c r="AC92" s="10" t="s">
        <v>609</v>
      </c>
      <c r="AD92" s="10" t="s">
        <v>609</v>
      </c>
      <c r="AE92" s="5">
        <v>4400000</v>
      </c>
      <c r="AF92" s="5">
        <v>975198</v>
      </c>
      <c r="AG92" s="5">
        <v>0</v>
      </c>
      <c r="AH92" s="5">
        <v>0</v>
      </c>
      <c r="AI92" s="5">
        <v>975198</v>
      </c>
      <c r="AJ92" s="5">
        <v>975198</v>
      </c>
      <c r="AK92" s="5">
        <v>0</v>
      </c>
      <c r="AL92" s="5" t="s">
        <v>62</v>
      </c>
    </row>
    <row r="93" spans="1:38" ht="60" x14ac:dyDescent="0.25">
      <c r="A93" s="4">
        <f t="shared" si="1"/>
        <v>38</v>
      </c>
      <c r="B93" s="5" t="s">
        <v>610</v>
      </c>
      <c r="C93" s="5" t="s">
        <v>383</v>
      </c>
      <c r="D93" s="5" t="s">
        <v>384</v>
      </c>
      <c r="E93" s="7" t="s">
        <v>1223</v>
      </c>
      <c r="F93" s="5" t="s">
        <v>606</v>
      </c>
      <c r="G93" s="8" t="s">
        <v>600</v>
      </c>
      <c r="H93" s="5" t="s">
        <v>38</v>
      </c>
      <c r="I93" s="8" t="s">
        <v>84</v>
      </c>
      <c r="J93" s="8" t="s">
        <v>374</v>
      </c>
      <c r="K93" s="5" t="s">
        <v>601</v>
      </c>
      <c r="L93" s="22" t="s">
        <v>602</v>
      </c>
      <c r="M93" s="5" t="s">
        <v>40</v>
      </c>
      <c r="N93" s="5" t="s">
        <v>52</v>
      </c>
      <c r="O93" s="8" t="s">
        <v>603</v>
      </c>
      <c r="P93" s="5" t="s">
        <v>54</v>
      </c>
      <c r="Q93" s="5" t="s">
        <v>604</v>
      </c>
      <c r="R93" s="23">
        <v>440010</v>
      </c>
      <c r="S93" s="5">
        <v>9822346255</v>
      </c>
      <c r="T93" s="5"/>
      <c r="U93" s="5" t="s">
        <v>605</v>
      </c>
      <c r="V93" s="5" t="s">
        <v>119</v>
      </c>
      <c r="W93" s="5">
        <v>44</v>
      </c>
      <c r="X93" s="10" t="s">
        <v>607</v>
      </c>
      <c r="Y93" s="5">
        <v>3900792</v>
      </c>
      <c r="Z93" s="5" t="s">
        <v>611</v>
      </c>
      <c r="AA93" s="10">
        <v>44651</v>
      </c>
      <c r="AB93" s="10">
        <v>44651</v>
      </c>
      <c r="AC93" s="10" t="s">
        <v>612</v>
      </c>
      <c r="AD93" s="10" t="s">
        <v>612</v>
      </c>
      <c r="AE93" s="5">
        <v>4400000</v>
      </c>
      <c r="AF93" s="5">
        <v>975198</v>
      </c>
      <c r="AG93" s="5">
        <v>0</v>
      </c>
      <c r="AH93" s="5">
        <v>975198</v>
      </c>
      <c r="AI93" s="5">
        <v>975198</v>
      </c>
      <c r="AJ93" s="5">
        <v>975198</v>
      </c>
      <c r="AK93" s="5">
        <v>0</v>
      </c>
      <c r="AL93" s="5" t="s">
        <v>62</v>
      </c>
    </row>
    <row r="94" spans="1:38" ht="75" x14ac:dyDescent="0.25">
      <c r="A94" s="4">
        <f t="shared" si="1"/>
        <v>39</v>
      </c>
      <c r="B94" s="5" t="s">
        <v>613</v>
      </c>
      <c r="C94" s="5" t="s">
        <v>383</v>
      </c>
      <c r="D94" s="5" t="s">
        <v>384</v>
      </c>
      <c r="E94" s="7" t="s">
        <v>1223</v>
      </c>
      <c r="F94" s="5" t="s">
        <v>294</v>
      </c>
      <c r="G94" s="8" t="s">
        <v>614</v>
      </c>
      <c r="H94" s="5" t="s">
        <v>38</v>
      </c>
      <c r="I94" s="8" t="s">
        <v>39</v>
      </c>
      <c r="J94" s="8" t="s">
        <v>615</v>
      </c>
      <c r="K94" s="5" t="s">
        <v>616</v>
      </c>
      <c r="L94" s="22" t="s">
        <v>617</v>
      </c>
      <c r="M94" s="5" t="s">
        <v>40</v>
      </c>
      <c r="N94" s="5" t="s">
        <v>52</v>
      </c>
      <c r="O94" s="8" t="s">
        <v>618</v>
      </c>
      <c r="P94" s="5" t="s">
        <v>54</v>
      </c>
      <c r="Q94" s="5" t="s">
        <v>352</v>
      </c>
      <c r="R94" s="23">
        <v>423605</v>
      </c>
      <c r="S94" s="5">
        <v>9730909009</v>
      </c>
      <c r="T94" s="5"/>
      <c r="U94" s="5" t="s">
        <v>619</v>
      </c>
      <c r="V94" s="5" t="s">
        <v>379</v>
      </c>
      <c r="W94" s="5">
        <v>31</v>
      </c>
      <c r="X94" s="10">
        <v>44816</v>
      </c>
      <c r="Y94" s="5">
        <v>2603760</v>
      </c>
      <c r="Z94" s="5" t="s">
        <v>620</v>
      </c>
      <c r="AA94" s="10">
        <v>44816</v>
      </c>
      <c r="AB94" s="10">
        <v>44909</v>
      </c>
      <c r="AC94" s="10" t="s">
        <v>621</v>
      </c>
      <c r="AD94" s="10" t="s">
        <v>621</v>
      </c>
      <c r="AE94" s="5">
        <v>3100000</v>
      </c>
      <c r="AF94" s="5">
        <v>0</v>
      </c>
      <c r="AG94" s="5">
        <v>0</v>
      </c>
      <c r="AH94" s="5">
        <v>0</v>
      </c>
      <c r="AI94" s="5">
        <v>650940</v>
      </c>
      <c r="AJ94" s="5">
        <v>650940</v>
      </c>
      <c r="AK94" s="5">
        <v>0</v>
      </c>
      <c r="AL94" s="5" t="s">
        <v>62</v>
      </c>
    </row>
    <row r="95" spans="1:38" ht="60" x14ac:dyDescent="0.25">
      <c r="A95" s="4">
        <f t="shared" si="1"/>
        <v>40</v>
      </c>
      <c r="B95" s="5" t="s">
        <v>622</v>
      </c>
      <c r="C95" s="5" t="s">
        <v>383</v>
      </c>
      <c r="D95" s="5" t="s">
        <v>384</v>
      </c>
      <c r="E95" s="7" t="s">
        <v>1223</v>
      </c>
      <c r="F95" s="5" t="s">
        <v>294</v>
      </c>
      <c r="G95" s="8" t="s">
        <v>623</v>
      </c>
      <c r="H95" s="5" t="s">
        <v>38</v>
      </c>
      <c r="I95" s="8" t="s">
        <v>39</v>
      </c>
      <c r="J95" s="8" t="s">
        <v>624</v>
      </c>
      <c r="K95" s="5" t="s">
        <v>625</v>
      </c>
      <c r="L95" s="22" t="s">
        <v>626</v>
      </c>
      <c r="M95" s="5" t="s">
        <v>40</v>
      </c>
      <c r="N95" s="5" t="s">
        <v>52</v>
      </c>
      <c r="O95" s="8" t="s">
        <v>627</v>
      </c>
      <c r="P95" s="5" t="s">
        <v>54</v>
      </c>
      <c r="Q95" s="5" t="s">
        <v>194</v>
      </c>
      <c r="R95" s="23">
        <v>415001</v>
      </c>
      <c r="S95" s="5">
        <v>8887698868</v>
      </c>
      <c r="T95" s="5"/>
      <c r="U95" s="5" t="s">
        <v>628</v>
      </c>
      <c r="V95" s="5" t="s">
        <v>595</v>
      </c>
      <c r="W95" s="5">
        <v>34.6</v>
      </c>
      <c r="X95" s="10">
        <v>45172</v>
      </c>
      <c r="Y95" s="5">
        <v>2960305</v>
      </c>
      <c r="Z95" s="5" t="s">
        <v>629</v>
      </c>
      <c r="AA95" s="10">
        <v>45014</v>
      </c>
      <c r="AB95" s="10">
        <v>45014</v>
      </c>
      <c r="AC95" s="10" t="s">
        <v>630</v>
      </c>
      <c r="AD95" s="10" t="s">
        <v>630</v>
      </c>
      <c r="AE95" s="5">
        <v>3460000</v>
      </c>
      <c r="AF95" s="5">
        <v>0</v>
      </c>
      <c r="AG95" s="5">
        <v>0</v>
      </c>
      <c r="AH95" s="5">
        <v>0</v>
      </c>
      <c r="AI95" s="5">
        <v>740076</v>
      </c>
      <c r="AJ95" s="5">
        <v>740076</v>
      </c>
      <c r="AK95" s="5">
        <v>0</v>
      </c>
      <c r="AL95" s="5" t="s">
        <v>62</v>
      </c>
    </row>
    <row r="96" spans="1:38" ht="60" x14ac:dyDescent="0.25">
      <c r="A96" s="4">
        <f t="shared" si="1"/>
        <v>41</v>
      </c>
      <c r="B96" s="5" t="s">
        <v>631</v>
      </c>
      <c r="C96" s="5" t="s">
        <v>383</v>
      </c>
      <c r="D96" s="5" t="s">
        <v>384</v>
      </c>
      <c r="E96" s="7" t="s">
        <v>1223</v>
      </c>
      <c r="F96" s="5" t="s">
        <v>294</v>
      </c>
      <c r="G96" s="8" t="s">
        <v>632</v>
      </c>
      <c r="H96" s="5" t="s">
        <v>38</v>
      </c>
      <c r="I96" s="8" t="s">
        <v>39</v>
      </c>
      <c r="J96" s="8" t="s">
        <v>633</v>
      </c>
      <c r="K96" s="5" t="s">
        <v>634</v>
      </c>
      <c r="L96" s="22" t="s">
        <v>635</v>
      </c>
      <c r="M96" s="5" t="s">
        <v>40</v>
      </c>
      <c r="N96" s="5" t="s">
        <v>52</v>
      </c>
      <c r="O96" s="8" t="s">
        <v>636</v>
      </c>
      <c r="P96" s="5" t="s">
        <v>54</v>
      </c>
      <c r="Q96" s="5" t="s">
        <v>352</v>
      </c>
      <c r="R96" s="23">
        <v>414001</v>
      </c>
      <c r="S96" s="5">
        <v>9422888501</v>
      </c>
      <c r="T96" s="5"/>
      <c r="U96" s="5" t="s">
        <v>637</v>
      </c>
      <c r="V96" s="5" t="s">
        <v>76</v>
      </c>
      <c r="W96" s="5">
        <v>36.94</v>
      </c>
      <c r="X96" s="10" t="s">
        <v>638</v>
      </c>
      <c r="Y96" s="5">
        <v>3024036</v>
      </c>
      <c r="Z96" s="5" t="s">
        <v>639</v>
      </c>
      <c r="AA96" s="10">
        <v>45230</v>
      </c>
      <c r="AB96" s="10">
        <v>45230</v>
      </c>
      <c r="AC96" s="10" t="s">
        <v>640</v>
      </c>
      <c r="AD96" s="10" t="s">
        <v>640</v>
      </c>
      <c r="AE96" s="5">
        <v>3694580</v>
      </c>
      <c r="AF96" s="5">
        <v>0</v>
      </c>
      <c r="AG96" s="5">
        <v>0</v>
      </c>
      <c r="AH96" s="5">
        <v>0</v>
      </c>
      <c r="AI96" s="5">
        <v>756009</v>
      </c>
      <c r="AJ96" s="5">
        <v>756009</v>
      </c>
      <c r="AK96" s="5">
        <v>0</v>
      </c>
      <c r="AL96" s="5" t="s">
        <v>62</v>
      </c>
    </row>
    <row r="97" spans="1:38" ht="60" x14ac:dyDescent="0.25">
      <c r="A97" s="4">
        <f t="shared" si="1"/>
        <v>42</v>
      </c>
      <c r="B97" s="5" t="s">
        <v>641</v>
      </c>
      <c r="C97" s="5" t="s">
        <v>383</v>
      </c>
      <c r="D97" s="5" t="s">
        <v>384</v>
      </c>
      <c r="E97" s="7" t="s">
        <v>1223</v>
      </c>
      <c r="F97" s="5" t="s">
        <v>574</v>
      </c>
      <c r="G97" s="8" t="s">
        <v>642</v>
      </c>
      <c r="H97" s="5" t="s">
        <v>38</v>
      </c>
      <c r="I97" s="8" t="s">
        <v>212</v>
      </c>
      <c r="J97" s="8" t="s">
        <v>643</v>
      </c>
      <c r="K97" s="5" t="s">
        <v>644</v>
      </c>
      <c r="L97" s="22" t="s">
        <v>645</v>
      </c>
      <c r="M97" s="5" t="s">
        <v>51</v>
      </c>
      <c r="N97" s="5" t="s">
        <v>52</v>
      </c>
      <c r="O97" s="8" t="s">
        <v>646</v>
      </c>
      <c r="P97" s="5" t="s">
        <v>73</v>
      </c>
      <c r="Q97" s="5" t="s">
        <v>553</v>
      </c>
      <c r="R97" s="23">
        <v>334401</v>
      </c>
      <c r="S97" s="5">
        <v>9413336567</v>
      </c>
      <c r="T97" s="5"/>
      <c r="U97" s="5" t="s">
        <v>647</v>
      </c>
      <c r="V97" s="5" t="s">
        <v>648</v>
      </c>
      <c r="W97" s="5">
        <v>52</v>
      </c>
      <c r="X97" s="10" t="s">
        <v>649</v>
      </c>
      <c r="Y97" s="5">
        <v>4709833</v>
      </c>
      <c r="Z97" s="5" t="s">
        <v>650</v>
      </c>
      <c r="AA97" s="10">
        <v>44926</v>
      </c>
      <c r="AB97" s="10">
        <v>44926</v>
      </c>
      <c r="AC97" s="10" t="s">
        <v>555</v>
      </c>
      <c r="AD97" s="10" t="s">
        <v>555</v>
      </c>
      <c r="AE97" s="5">
        <v>5200000</v>
      </c>
      <c r="AF97" s="5">
        <v>1333250</v>
      </c>
      <c r="AG97" s="5">
        <v>0</v>
      </c>
      <c r="AH97" s="5">
        <v>1333250</v>
      </c>
      <c r="AI97" s="5">
        <v>1177458</v>
      </c>
      <c r="AJ97" s="5">
        <v>1166750</v>
      </c>
      <c r="AK97" s="5">
        <v>0</v>
      </c>
      <c r="AL97" s="5" t="s">
        <v>62</v>
      </c>
    </row>
    <row r="98" spans="1:38" ht="75" x14ac:dyDescent="0.25">
      <c r="A98" s="4">
        <f t="shared" si="1"/>
        <v>43</v>
      </c>
      <c r="B98" s="5" t="s">
        <v>651</v>
      </c>
      <c r="C98" s="5" t="s">
        <v>383</v>
      </c>
      <c r="D98" s="5" t="s">
        <v>384</v>
      </c>
      <c r="E98" s="7" t="s">
        <v>1223</v>
      </c>
      <c r="F98" s="5" t="s">
        <v>294</v>
      </c>
      <c r="G98" s="8" t="s">
        <v>652</v>
      </c>
      <c r="H98" s="5" t="s">
        <v>38</v>
      </c>
      <c r="I98" s="8" t="s">
        <v>39</v>
      </c>
      <c r="J98" s="8" t="s">
        <v>653</v>
      </c>
      <c r="K98" s="5" t="s">
        <v>654</v>
      </c>
      <c r="L98" s="22" t="s">
        <v>655</v>
      </c>
      <c r="M98" s="5" t="s">
        <v>40</v>
      </c>
      <c r="N98" s="5" t="s">
        <v>52</v>
      </c>
      <c r="O98" s="8" t="s">
        <v>656</v>
      </c>
      <c r="P98" s="5" t="s">
        <v>54</v>
      </c>
      <c r="Q98" s="5" t="s">
        <v>238</v>
      </c>
      <c r="R98" s="23">
        <v>422004</v>
      </c>
      <c r="S98" s="5">
        <v>9423000306</v>
      </c>
      <c r="T98" s="5"/>
      <c r="U98" s="5" t="s">
        <v>657</v>
      </c>
      <c r="V98" s="5" t="s">
        <v>91</v>
      </c>
      <c r="W98" s="5">
        <v>31.29</v>
      </c>
      <c r="X98" s="10" t="s">
        <v>612</v>
      </c>
      <c r="Y98" s="5">
        <v>2215870</v>
      </c>
      <c r="Z98" s="5" t="s">
        <v>658</v>
      </c>
      <c r="AA98" s="10">
        <v>44899</v>
      </c>
      <c r="AB98" s="10">
        <v>44899</v>
      </c>
      <c r="AC98" s="10">
        <v>44899</v>
      </c>
      <c r="AD98" s="10">
        <v>44899</v>
      </c>
      <c r="AE98" s="5">
        <v>3129698</v>
      </c>
      <c r="AF98" s="5">
        <v>0</v>
      </c>
      <c r="AG98" s="5">
        <v>0</v>
      </c>
      <c r="AH98" s="5">
        <v>0</v>
      </c>
      <c r="AI98" s="5">
        <v>553967</v>
      </c>
      <c r="AJ98" s="5">
        <v>553967</v>
      </c>
      <c r="AK98" s="5">
        <v>0</v>
      </c>
      <c r="AL98" s="5" t="s">
        <v>62</v>
      </c>
    </row>
    <row r="99" spans="1:38" ht="60" x14ac:dyDescent="0.25">
      <c r="A99" s="4">
        <f t="shared" si="1"/>
        <v>44</v>
      </c>
      <c r="B99" s="5" t="s">
        <v>659</v>
      </c>
      <c r="C99" s="5" t="s">
        <v>383</v>
      </c>
      <c r="D99" s="5" t="s">
        <v>384</v>
      </c>
      <c r="E99" s="7" t="s">
        <v>1223</v>
      </c>
      <c r="F99" s="5" t="s">
        <v>294</v>
      </c>
      <c r="G99" s="8" t="s">
        <v>660</v>
      </c>
      <c r="H99" s="5" t="s">
        <v>38</v>
      </c>
      <c r="I99" s="8" t="s">
        <v>212</v>
      </c>
      <c r="J99" s="8" t="s">
        <v>661</v>
      </c>
      <c r="K99" s="5" t="s">
        <v>662</v>
      </c>
      <c r="L99" s="22" t="s">
        <v>663</v>
      </c>
      <c r="M99" s="5" t="s">
        <v>51</v>
      </c>
      <c r="N99" s="5" t="s">
        <v>52</v>
      </c>
      <c r="O99" s="8" t="s">
        <v>664</v>
      </c>
      <c r="P99" s="5" t="s">
        <v>73</v>
      </c>
      <c r="Q99" s="5" t="s">
        <v>553</v>
      </c>
      <c r="R99" s="23">
        <v>334001</v>
      </c>
      <c r="S99" s="5">
        <v>9928880397</v>
      </c>
      <c r="T99" s="5"/>
      <c r="U99" s="5" t="s">
        <v>665</v>
      </c>
      <c r="V99" s="5" t="s">
        <v>666</v>
      </c>
      <c r="W99" s="5">
        <v>54.5</v>
      </c>
      <c r="X99" s="10" t="s">
        <v>326</v>
      </c>
      <c r="Y99" s="5">
        <v>4460706</v>
      </c>
      <c r="Z99" s="5" t="s">
        <v>667</v>
      </c>
      <c r="AA99" s="10">
        <v>45015</v>
      </c>
      <c r="AB99" s="10">
        <v>45015</v>
      </c>
      <c r="AC99" s="10" t="s">
        <v>567</v>
      </c>
      <c r="AD99" s="10" t="s">
        <v>567</v>
      </c>
      <c r="AE99" s="5">
        <v>5450000</v>
      </c>
      <c r="AF99" s="5">
        <v>0</v>
      </c>
      <c r="AG99" s="5">
        <v>0</v>
      </c>
      <c r="AH99" s="5">
        <v>0</v>
      </c>
      <c r="AI99" s="5">
        <v>1115176</v>
      </c>
      <c r="AJ99" s="5">
        <v>1115176</v>
      </c>
      <c r="AK99" s="5">
        <v>0</v>
      </c>
      <c r="AL99" s="5" t="s">
        <v>62</v>
      </c>
    </row>
    <row r="100" spans="1:38" ht="45" x14ac:dyDescent="0.25">
      <c r="A100" s="4">
        <f t="shared" si="1"/>
        <v>45</v>
      </c>
      <c r="B100" s="5" t="s">
        <v>668</v>
      </c>
      <c r="C100" s="5" t="s">
        <v>383</v>
      </c>
      <c r="D100" s="5" t="s">
        <v>384</v>
      </c>
      <c r="E100" s="7" t="s">
        <v>1223</v>
      </c>
      <c r="F100" s="5" t="s">
        <v>294</v>
      </c>
      <c r="G100" s="8" t="s">
        <v>669</v>
      </c>
      <c r="H100" s="5" t="s">
        <v>38</v>
      </c>
      <c r="I100" s="8" t="s">
        <v>39</v>
      </c>
      <c r="J100" s="8" t="s">
        <v>670</v>
      </c>
      <c r="K100" s="5" t="s">
        <v>671</v>
      </c>
      <c r="L100" s="22" t="s">
        <v>672</v>
      </c>
      <c r="M100" s="5" t="s">
        <v>51</v>
      </c>
      <c r="N100" s="5" t="s">
        <v>52</v>
      </c>
      <c r="O100" s="8" t="s">
        <v>673</v>
      </c>
      <c r="P100" s="5" t="s">
        <v>73</v>
      </c>
      <c r="Q100" s="5" t="s">
        <v>89</v>
      </c>
      <c r="R100" s="23">
        <v>302018</v>
      </c>
      <c r="S100" s="5">
        <v>9829249774</v>
      </c>
      <c r="T100" s="5"/>
      <c r="U100" s="5" t="s">
        <v>674</v>
      </c>
      <c r="V100" s="5" t="s">
        <v>138</v>
      </c>
      <c r="W100" s="5">
        <v>61.5</v>
      </c>
      <c r="X100" s="10" t="s">
        <v>675</v>
      </c>
      <c r="Y100" s="5">
        <v>5466500</v>
      </c>
      <c r="Z100" s="5" t="s">
        <v>676</v>
      </c>
      <c r="AA100" s="10">
        <v>45006</v>
      </c>
      <c r="AB100" s="10">
        <v>45006</v>
      </c>
      <c r="AC100" s="10" t="s">
        <v>544</v>
      </c>
      <c r="AD100" s="10" t="s">
        <v>544</v>
      </c>
      <c r="AE100" s="5">
        <v>6150000</v>
      </c>
      <c r="AF100" s="5">
        <v>1133375</v>
      </c>
      <c r="AG100" s="5">
        <v>0</v>
      </c>
      <c r="AH100" s="5">
        <v>0</v>
      </c>
      <c r="AI100" s="5">
        <v>1366625</v>
      </c>
      <c r="AJ100" s="5">
        <v>1366625</v>
      </c>
      <c r="AK100" s="5">
        <v>0</v>
      </c>
      <c r="AL100" s="5" t="s">
        <v>62</v>
      </c>
    </row>
    <row r="101" spans="1:38" ht="45" x14ac:dyDescent="0.25">
      <c r="A101" s="4">
        <f t="shared" si="1"/>
        <v>46</v>
      </c>
      <c r="B101" s="5" t="s">
        <v>677</v>
      </c>
      <c r="C101" s="5" t="s">
        <v>383</v>
      </c>
      <c r="D101" s="5" t="s">
        <v>384</v>
      </c>
      <c r="E101" s="7" t="s">
        <v>1223</v>
      </c>
      <c r="F101" s="5" t="s">
        <v>294</v>
      </c>
      <c r="G101" s="8" t="s">
        <v>669</v>
      </c>
      <c r="H101" s="5" t="s">
        <v>38</v>
      </c>
      <c r="I101" s="8" t="s">
        <v>39</v>
      </c>
      <c r="J101" s="8" t="s">
        <v>670</v>
      </c>
      <c r="K101" s="5" t="s">
        <v>671</v>
      </c>
      <c r="L101" s="22" t="s">
        <v>672</v>
      </c>
      <c r="M101" s="5" t="s">
        <v>51</v>
      </c>
      <c r="N101" s="5" t="s">
        <v>52</v>
      </c>
      <c r="O101" s="8" t="s">
        <v>673</v>
      </c>
      <c r="P101" s="5" t="s">
        <v>73</v>
      </c>
      <c r="Q101" s="5" t="s">
        <v>89</v>
      </c>
      <c r="R101" s="23">
        <v>302018</v>
      </c>
      <c r="S101" s="5">
        <v>9829249774</v>
      </c>
      <c r="T101" s="5"/>
      <c r="U101" s="5" t="s">
        <v>674</v>
      </c>
      <c r="V101" s="5" t="s">
        <v>138</v>
      </c>
      <c r="W101" s="5">
        <v>61.5</v>
      </c>
      <c r="X101" s="10" t="s">
        <v>213</v>
      </c>
      <c r="Y101" s="5">
        <v>5466500</v>
      </c>
      <c r="Z101" s="5" t="s">
        <v>678</v>
      </c>
      <c r="AA101" s="10">
        <v>45006</v>
      </c>
      <c r="AB101" s="10">
        <v>45006</v>
      </c>
      <c r="AC101" s="10" t="s">
        <v>544</v>
      </c>
      <c r="AD101" s="10" t="s">
        <v>544</v>
      </c>
      <c r="AE101" s="5">
        <v>6150000</v>
      </c>
      <c r="AF101" s="5">
        <v>1366625</v>
      </c>
      <c r="AG101" s="5">
        <v>0</v>
      </c>
      <c r="AH101" s="5">
        <v>1366625</v>
      </c>
      <c r="AI101" s="5">
        <v>1366625</v>
      </c>
      <c r="AJ101" s="5">
        <v>1133375</v>
      </c>
      <c r="AK101" s="5">
        <v>0</v>
      </c>
      <c r="AL101" s="5" t="s">
        <v>62</v>
      </c>
    </row>
    <row r="102" spans="1:38" ht="60" x14ac:dyDescent="0.25">
      <c r="A102" s="4">
        <f t="shared" si="1"/>
        <v>47</v>
      </c>
      <c r="B102" s="5" t="s">
        <v>679</v>
      </c>
      <c r="C102" s="5" t="s">
        <v>383</v>
      </c>
      <c r="D102" s="5" t="s">
        <v>384</v>
      </c>
      <c r="E102" s="7" t="s">
        <v>1223</v>
      </c>
      <c r="F102" s="5" t="s">
        <v>294</v>
      </c>
      <c r="G102" s="8" t="s">
        <v>680</v>
      </c>
      <c r="H102" s="5" t="s">
        <v>38</v>
      </c>
      <c r="I102" s="8" t="s">
        <v>39</v>
      </c>
      <c r="J102" s="8" t="s">
        <v>681</v>
      </c>
      <c r="K102" s="5" t="s">
        <v>682</v>
      </c>
      <c r="L102" s="22" t="s">
        <v>683</v>
      </c>
      <c r="M102" s="5" t="s">
        <v>51</v>
      </c>
      <c r="N102" s="5" t="s">
        <v>52</v>
      </c>
      <c r="O102" s="8" t="s">
        <v>684</v>
      </c>
      <c r="P102" s="5" t="s">
        <v>73</v>
      </c>
      <c r="Q102" s="5" t="s">
        <v>685</v>
      </c>
      <c r="R102" s="23">
        <v>311021</v>
      </c>
      <c r="S102" s="5">
        <v>9955500816</v>
      </c>
      <c r="T102" s="5"/>
      <c r="U102" s="5" t="s">
        <v>686</v>
      </c>
      <c r="V102" s="5" t="s">
        <v>119</v>
      </c>
      <c r="W102" s="5">
        <v>52.52</v>
      </c>
      <c r="X102" s="10" t="s">
        <v>687</v>
      </c>
      <c r="Y102" s="5">
        <v>4805126</v>
      </c>
      <c r="Z102" s="5" t="s">
        <v>688</v>
      </c>
      <c r="AA102" s="10">
        <v>45012</v>
      </c>
      <c r="AB102" s="10">
        <v>45012</v>
      </c>
      <c r="AC102" s="10" t="s">
        <v>326</v>
      </c>
      <c r="AD102" s="10" t="s">
        <v>326</v>
      </c>
      <c r="AE102" s="5">
        <v>5252000</v>
      </c>
      <c r="AF102" s="5">
        <v>0</v>
      </c>
      <c r="AG102" s="5">
        <v>0</v>
      </c>
      <c r="AH102" s="5">
        <v>0</v>
      </c>
      <c r="AI102" s="5">
        <v>1201281</v>
      </c>
      <c r="AJ102" s="5">
        <v>1201281</v>
      </c>
      <c r="AK102" s="5">
        <v>0</v>
      </c>
      <c r="AL102" s="5" t="s">
        <v>62</v>
      </c>
    </row>
    <row r="103" spans="1:38" ht="60" x14ac:dyDescent="0.25">
      <c r="A103" s="4">
        <f t="shared" si="1"/>
        <v>48</v>
      </c>
      <c r="B103" s="5" t="s">
        <v>689</v>
      </c>
      <c r="C103" s="5" t="s">
        <v>383</v>
      </c>
      <c r="D103" s="5" t="s">
        <v>384</v>
      </c>
      <c r="E103" s="7" t="s">
        <v>1223</v>
      </c>
      <c r="F103" s="5" t="s">
        <v>294</v>
      </c>
      <c r="G103" s="8" t="s">
        <v>690</v>
      </c>
      <c r="H103" s="5" t="s">
        <v>38</v>
      </c>
      <c r="I103" s="8" t="s">
        <v>39</v>
      </c>
      <c r="J103" s="8" t="s">
        <v>691</v>
      </c>
      <c r="K103" s="5" t="s">
        <v>692</v>
      </c>
      <c r="L103" s="22" t="s">
        <v>693</v>
      </c>
      <c r="M103" s="5" t="s">
        <v>51</v>
      </c>
      <c r="N103" s="5" t="s">
        <v>52</v>
      </c>
      <c r="O103" s="8" t="s">
        <v>694</v>
      </c>
      <c r="P103" s="5" t="s">
        <v>73</v>
      </c>
      <c r="Q103" s="5" t="s">
        <v>281</v>
      </c>
      <c r="R103" s="23">
        <v>332718</v>
      </c>
      <c r="S103" s="5">
        <v>9783228123</v>
      </c>
      <c r="T103" s="5"/>
      <c r="U103" s="5" t="s">
        <v>695</v>
      </c>
      <c r="V103" s="5" t="s">
        <v>422</v>
      </c>
      <c r="W103" s="5">
        <v>46.65</v>
      </c>
      <c r="X103" s="10" t="s">
        <v>412</v>
      </c>
      <c r="Y103" s="5">
        <v>3794000</v>
      </c>
      <c r="Z103" s="5" t="s">
        <v>696</v>
      </c>
      <c r="AA103" s="10">
        <v>45015</v>
      </c>
      <c r="AB103" s="10">
        <v>45015</v>
      </c>
      <c r="AC103" s="10" t="s">
        <v>567</v>
      </c>
      <c r="AD103" s="10" t="s">
        <v>567</v>
      </c>
      <c r="AE103" s="5">
        <v>4665000</v>
      </c>
      <c r="AF103" s="5">
        <v>948500</v>
      </c>
      <c r="AG103" s="5">
        <v>0</v>
      </c>
      <c r="AH103" s="5">
        <v>0</v>
      </c>
      <c r="AI103" s="5">
        <v>948500</v>
      </c>
      <c r="AJ103" s="5">
        <v>948500</v>
      </c>
      <c r="AK103" s="5">
        <v>0</v>
      </c>
      <c r="AL103" s="5" t="s">
        <v>44</v>
      </c>
    </row>
    <row r="104" spans="1:38" ht="60" x14ac:dyDescent="0.25">
      <c r="A104" s="4">
        <f t="shared" si="1"/>
        <v>49</v>
      </c>
      <c r="B104" s="5" t="s">
        <v>697</v>
      </c>
      <c r="C104" s="5" t="s">
        <v>383</v>
      </c>
      <c r="D104" s="5" t="s">
        <v>384</v>
      </c>
      <c r="E104" s="7" t="s">
        <v>1223</v>
      </c>
      <c r="F104" s="5" t="s">
        <v>294</v>
      </c>
      <c r="G104" s="8" t="s">
        <v>690</v>
      </c>
      <c r="H104" s="5" t="s">
        <v>38</v>
      </c>
      <c r="I104" s="8" t="s">
        <v>39</v>
      </c>
      <c r="J104" s="8" t="s">
        <v>691</v>
      </c>
      <c r="K104" s="5" t="s">
        <v>692</v>
      </c>
      <c r="L104" s="22" t="s">
        <v>693</v>
      </c>
      <c r="M104" s="5" t="s">
        <v>51</v>
      </c>
      <c r="N104" s="5" t="s">
        <v>52</v>
      </c>
      <c r="O104" s="8" t="s">
        <v>694</v>
      </c>
      <c r="P104" s="5" t="s">
        <v>73</v>
      </c>
      <c r="Q104" s="5" t="s">
        <v>281</v>
      </c>
      <c r="R104" s="23">
        <v>332718</v>
      </c>
      <c r="S104" s="5">
        <v>9783228123</v>
      </c>
      <c r="T104" s="5"/>
      <c r="U104" s="5" t="s">
        <v>695</v>
      </c>
      <c r="V104" s="5" t="s">
        <v>422</v>
      </c>
      <c r="W104" s="5">
        <v>46.65</v>
      </c>
      <c r="X104" s="10" t="s">
        <v>412</v>
      </c>
      <c r="Y104" s="5">
        <v>3794000</v>
      </c>
      <c r="Z104" s="5" t="s">
        <v>698</v>
      </c>
      <c r="AA104" s="10">
        <v>45015</v>
      </c>
      <c r="AB104" s="10">
        <v>45015</v>
      </c>
      <c r="AC104" s="10" t="s">
        <v>567</v>
      </c>
      <c r="AD104" s="10" t="s">
        <v>567</v>
      </c>
      <c r="AE104" s="5">
        <v>4665000</v>
      </c>
      <c r="AF104" s="5">
        <v>948500</v>
      </c>
      <c r="AG104" s="5">
        <v>0</v>
      </c>
      <c r="AH104" s="5">
        <v>948500</v>
      </c>
      <c r="AI104" s="5">
        <v>948500</v>
      </c>
      <c r="AJ104" s="5">
        <v>948500</v>
      </c>
      <c r="AK104" s="5">
        <v>0</v>
      </c>
      <c r="AL104" s="5" t="s">
        <v>44</v>
      </c>
    </row>
    <row r="105" spans="1:38" ht="45" x14ac:dyDescent="0.25">
      <c r="A105" s="4">
        <f t="shared" si="1"/>
        <v>50</v>
      </c>
      <c r="B105" s="5" t="s">
        <v>699</v>
      </c>
      <c r="C105" s="5" t="s">
        <v>383</v>
      </c>
      <c r="D105" s="5" t="s">
        <v>384</v>
      </c>
      <c r="E105" s="7" t="s">
        <v>1223</v>
      </c>
      <c r="F105" s="5" t="s">
        <v>294</v>
      </c>
      <c r="G105" s="8" t="s">
        <v>700</v>
      </c>
      <c r="H105" s="5" t="s">
        <v>38</v>
      </c>
      <c r="I105" s="8" t="s">
        <v>39</v>
      </c>
      <c r="J105" s="8" t="s">
        <v>701</v>
      </c>
      <c r="K105" s="5" t="s">
        <v>702</v>
      </c>
      <c r="L105" s="22" t="s">
        <v>703</v>
      </c>
      <c r="M105" s="5" t="s">
        <v>51</v>
      </c>
      <c r="N105" s="5" t="s">
        <v>52</v>
      </c>
      <c r="O105" s="8" t="s">
        <v>704</v>
      </c>
      <c r="P105" s="5" t="s">
        <v>73</v>
      </c>
      <c r="Q105" s="5" t="s">
        <v>685</v>
      </c>
      <c r="R105" s="23">
        <v>311022</v>
      </c>
      <c r="S105" s="5">
        <v>8107119398</v>
      </c>
      <c r="T105" s="5"/>
      <c r="U105" s="5" t="s">
        <v>705</v>
      </c>
      <c r="V105" s="5" t="s">
        <v>119</v>
      </c>
      <c r="W105" s="5">
        <v>52.52</v>
      </c>
      <c r="X105" s="10" t="s">
        <v>706</v>
      </c>
      <c r="Y105" s="5">
        <v>4396876</v>
      </c>
      <c r="Z105" s="5" t="s">
        <v>707</v>
      </c>
      <c r="AA105" s="10">
        <v>45011</v>
      </c>
      <c r="AB105" s="10">
        <v>45016</v>
      </c>
      <c r="AC105" s="10" t="s">
        <v>708</v>
      </c>
      <c r="AD105" s="10" t="s">
        <v>708</v>
      </c>
      <c r="AE105" s="5">
        <v>5252000</v>
      </c>
      <c r="AF105" s="5">
        <v>0</v>
      </c>
      <c r="AG105" s="5">
        <v>0</v>
      </c>
      <c r="AH105" s="5">
        <v>0</v>
      </c>
      <c r="AI105" s="5">
        <v>1099219</v>
      </c>
      <c r="AJ105" s="5">
        <v>1099219</v>
      </c>
      <c r="AK105" s="5">
        <v>0</v>
      </c>
      <c r="AL105" s="5" t="s">
        <v>62</v>
      </c>
    </row>
    <row r="106" spans="1:38" ht="45" x14ac:dyDescent="0.25">
      <c r="A106" s="4">
        <f t="shared" si="1"/>
        <v>51</v>
      </c>
      <c r="B106" s="5" t="s">
        <v>709</v>
      </c>
      <c r="C106" s="5" t="s">
        <v>383</v>
      </c>
      <c r="D106" s="5" t="s">
        <v>384</v>
      </c>
      <c r="E106" s="7" t="s">
        <v>1223</v>
      </c>
      <c r="F106" s="5" t="s">
        <v>294</v>
      </c>
      <c r="G106" s="8" t="s">
        <v>710</v>
      </c>
      <c r="H106" s="5" t="s">
        <v>38</v>
      </c>
      <c r="I106" s="8" t="s">
        <v>39</v>
      </c>
      <c r="J106" s="8" t="s">
        <v>711</v>
      </c>
      <c r="K106" s="5" t="s">
        <v>712</v>
      </c>
      <c r="L106" s="22" t="s">
        <v>713</v>
      </c>
      <c r="M106" s="5" t="s">
        <v>51</v>
      </c>
      <c r="N106" s="5" t="s">
        <v>52</v>
      </c>
      <c r="O106" s="8" t="s">
        <v>714</v>
      </c>
      <c r="P106" s="5" t="s">
        <v>73</v>
      </c>
      <c r="Q106" s="5" t="s">
        <v>553</v>
      </c>
      <c r="R106" s="23">
        <v>334803</v>
      </c>
      <c r="S106" s="5">
        <v>8440770001</v>
      </c>
      <c r="T106" s="5"/>
      <c r="U106" s="5" t="s">
        <v>715</v>
      </c>
      <c r="V106" s="5" t="s">
        <v>716</v>
      </c>
      <c r="W106" s="5">
        <v>32.93</v>
      </c>
      <c r="X106" s="10" t="s">
        <v>586</v>
      </c>
      <c r="Y106" s="5">
        <v>3218035</v>
      </c>
      <c r="Z106" s="5" t="s">
        <v>717</v>
      </c>
      <c r="AA106" s="10">
        <v>45014</v>
      </c>
      <c r="AB106" s="10">
        <v>45014</v>
      </c>
      <c r="AC106" s="10" t="s">
        <v>630</v>
      </c>
      <c r="AD106" s="10" t="s">
        <v>630</v>
      </c>
      <c r="AE106" s="5">
        <v>3293196</v>
      </c>
      <c r="AF106" s="5">
        <v>0</v>
      </c>
      <c r="AG106" s="5">
        <v>0</v>
      </c>
      <c r="AH106" s="5">
        <v>0</v>
      </c>
      <c r="AI106" s="5">
        <v>804508</v>
      </c>
      <c r="AJ106" s="5">
        <v>804508</v>
      </c>
      <c r="AK106" s="5">
        <v>0</v>
      </c>
      <c r="AL106" s="5" t="s">
        <v>44</v>
      </c>
    </row>
    <row r="107" spans="1:38" ht="60" x14ac:dyDescent="0.25">
      <c r="A107" s="4">
        <f t="shared" si="1"/>
        <v>52</v>
      </c>
      <c r="B107" s="5" t="s">
        <v>718</v>
      </c>
      <c r="C107" s="5" t="s">
        <v>383</v>
      </c>
      <c r="D107" s="5" t="s">
        <v>384</v>
      </c>
      <c r="E107" s="7" t="s">
        <v>1223</v>
      </c>
      <c r="F107" s="5" t="s">
        <v>725</v>
      </c>
      <c r="G107" s="8" t="s">
        <v>719</v>
      </c>
      <c r="H107" s="5" t="s">
        <v>38</v>
      </c>
      <c r="I107" s="8" t="s">
        <v>39</v>
      </c>
      <c r="J107" s="8" t="s">
        <v>720</v>
      </c>
      <c r="K107" s="5" t="s">
        <v>721</v>
      </c>
      <c r="L107" s="22" t="s">
        <v>722</v>
      </c>
      <c r="M107" s="5" t="s">
        <v>51</v>
      </c>
      <c r="N107" s="5" t="s">
        <v>52</v>
      </c>
      <c r="O107" s="8" t="s">
        <v>723</v>
      </c>
      <c r="P107" s="5" t="s">
        <v>73</v>
      </c>
      <c r="Q107" s="5" t="s">
        <v>685</v>
      </c>
      <c r="R107" s="23">
        <v>311021</v>
      </c>
      <c r="S107" s="5">
        <v>9929992095</v>
      </c>
      <c r="T107" s="5"/>
      <c r="U107" s="5" t="s">
        <v>724</v>
      </c>
      <c r="V107" s="5" t="s">
        <v>119</v>
      </c>
      <c r="W107" s="5">
        <v>52.52</v>
      </c>
      <c r="X107" s="10" t="s">
        <v>706</v>
      </c>
      <c r="Y107" s="5">
        <v>4355273</v>
      </c>
      <c r="Z107" s="5" t="s">
        <v>726</v>
      </c>
      <c r="AA107" s="10">
        <v>45011</v>
      </c>
      <c r="AB107" s="10">
        <v>45016</v>
      </c>
      <c r="AC107" s="10" t="s">
        <v>468</v>
      </c>
      <c r="AD107" s="10" t="s">
        <v>468</v>
      </c>
      <c r="AE107" s="5">
        <v>5252000</v>
      </c>
      <c r="AF107" s="5">
        <v>0</v>
      </c>
      <c r="AG107" s="5">
        <v>0</v>
      </c>
      <c r="AH107" s="5">
        <v>0</v>
      </c>
      <c r="AI107" s="5">
        <v>1088818</v>
      </c>
      <c r="AJ107" s="5">
        <v>1088818</v>
      </c>
      <c r="AK107" s="5">
        <v>0</v>
      </c>
      <c r="AL107" s="5" t="s">
        <v>62</v>
      </c>
    </row>
    <row r="108" spans="1:38" ht="60" x14ac:dyDescent="0.25">
      <c r="A108" s="4">
        <f t="shared" si="1"/>
        <v>53</v>
      </c>
      <c r="B108" s="5" t="s">
        <v>760</v>
      </c>
      <c r="C108" s="5" t="s">
        <v>383</v>
      </c>
      <c r="D108" s="5" t="s">
        <v>384</v>
      </c>
      <c r="E108" s="7" t="s">
        <v>1223</v>
      </c>
      <c r="F108" s="5" t="s">
        <v>220</v>
      </c>
      <c r="G108" s="8" t="s">
        <v>761</v>
      </c>
      <c r="H108" s="5" t="s">
        <v>38</v>
      </c>
      <c r="I108" s="8" t="s">
        <v>39</v>
      </c>
      <c r="J108" s="8" t="s">
        <v>762</v>
      </c>
      <c r="K108" s="5" t="s">
        <v>763</v>
      </c>
      <c r="L108" s="22" t="s">
        <v>764</v>
      </c>
      <c r="M108" s="5" t="s">
        <v>40</v>
      </c>
      <c r="N108" s="5" t="s">
        <v>52</v>
      </c>
      <c r="O108" s="8" t="s">
        <v>765</v>
      </c>
      <c r="P108" s="5" t="s">
        <v>54</v>
      </c>
      <c r="Q108" s="5" t="s">
        <v>475</v>
      </c>
      <c r="R108" s="23">
        <v>413304</v>
      </c>
      <c r="S108" s="5">
        <v>9975924765</v>
      </c>
      <c r="T108" s="5"/>
      <c r="U108" s="5"/>
      <c r="V108" s="5" t="s">
        <v>130</v>
      </c>
      <c r="W108" s="5">
        <v>98.72</v>
      </c>
      <c r="X108" s="10">
        <v>44869</v>
      </c>
      <c r="Y108" s="5">
        <v>4839397</v>
      </c>
      <c r="Z108" s="5" t="s">
        <v>766</v>
      </c>
      <c r="AA108" s="10">
        <v>44681</v>
      </c>
      <c r="AB108" s="10">
        <v>44681</v>
      </c>
      <c r="AC108" s="10" t="s">
        <v>767</v>
      </c>
      <c r="AD108" s="10" t="s">
        <v>767</v>
      </c>
      <c r="AE108" s="5">
        <v>9872320</v>
      </c>
      <c r="AF108" s="5">
        <v>1290151</v>
      </c>
      <c r="AG108" s="5">
        <v>0</v>
      </c>
      <c r="AH108" s="5">
        <v>0</v>
      </c>
      <c r="AI108" s="5">
        <v>1209849</v>
      </c>
      <c r="AJ108" s="5">
        <v>1209849</v>
      </c>
      <c r="AK108" s="5">
        <v>0</v>
      </c>
      <c r="AL108" s="5" t="s">
        <v>62</v>
      </c>
    </row>
    <row r="109" spans="1:38" ht="45" x14ac:dyDescent="0.25">
      <c r="A109" s="4">
        <f t="shared" si="1"/>
        <v>54</v>
      </c>
      <c r="B109" s="5" t="s">
        <v>783</v>
      </c>
      <c r="C109" s="5" t="s">
        <v>383</v>
      </c>
      <c r="D109" s="5" t="s">
        <v>384</v>
      </c>
      <c r="E109" s="7" t="s">
        <v>1223</v>
      </c>
      <c r="F109" s="5" t="s">
        <v>177</v>
      </c>
      <c r="G109" s="8" t="s">
        <v>784</v>
      </c>
      <c r="H109" s="5" t="s">
        <v>38</v>
      </c>
      <c r="I109" s="8" t="s">
        <v>39</v>
      </c>
      <c r="J109" s="8" t="s">
        <v>785</v>
      </c>
      <c r="K109" s="5" t="s">
        <v>786</v>
      </c>
      <c r="L109" s="22" t="s">
        <v>787</v>
      </c>
      <c r="M109" s="5" t="s">
        <v>40</v>
      </c>
      <c r="N109" s="5" t="s">
        <v>52</v>
      </c>
      <c r="O109" s="8" t="s">
        <v>788</v>
      </c>
      <c r="P109" s="5" t="s">
        <v>54</v>
      </c>
      <c r="Q109" s="5" t="s">
        <v>176</v>
      </c>
      <c r="R109" s="23">
        <v>412210</v>
      </c>
      <c r="S109" s="5">
        <v>9850364733</v>
      </c>
      <c r="T109" s="5"/>
      <c r="U109" s="5"/>
      <c r="V109" s="5" t="s">
        <v>130</v>
      </c>
      <c r="W109" s="5">
        <v>96.4</v>
      </c>
      <c r="X109" s="10" t="s">
        <v>434</v>
      </c>
      <c r="Y109" s="5">
        <v>7500000</v>
      </c>
      <c r="Z109" s="5" t="s">
        <v>789</v>
      </c>
      <c r="AA109" s="10">
        <v>44767</v>
      </c>
      <c r="AB109" s="10">
        <v>44767</v>
      </c>
      <c r="AC109" s="10" t="s">
        <v>790</v>
      </c>
      <c r="AD109" s="10" t="s">
        <v>790</v>
      </c>
      <c r="AE109" s="5">
        <v>9640102</v>
      </c>
      <c r="AF109" s="5">
        <v>0</v>
      </c>
      <c r="AG109" s="5">
        <v>0</v>
      </c>
      <c r="AH109" s="5">
        <v>0</v>
      </c>
      <c r="AI109" s="5">
        <v>1875000</v>
      </c>
      <c r="AJ109" s="5">
        <v>1875000</v>
      </c>
      <c r="AK109" s="5">
        <v>0</v>
      </c>
      <c r="AL109" s="5" t="s">
        <v>62</v>
      </c>
    </row>
    <row r="110" spans="1:38" ht="45" x14ac:dyDescent="0.25">
      <c r="A110" s="4">
        <f t="shared" si="1"/>
        <v>55</v>
      </c>
      <c r="B110" s="5" t="s">
        <v>791</v>
      </c>
      <c r="C110" s="5" t="s">
        <v>383</v>
      </c>
      <c r="D110" s="5" t="s">
        <v>384</v>
      </c>
      <c r="E110" s="7" t="s">
        <v>1223</v>
      </c>
      <c r="F110" s="5" t="s">
        <v>177</v>
      </c>
      <c r="G110" s="8" t="s">
        <v>792</v>
      </c>
      <c r="H110" s="5" t="s">
        <v>38</v>
      </c>
      <c r="I110" s="8" t="s">
        <v>39</v>
      </c>
      <c r="J110" s="8" t="s">
        <v>793</v>
      </c>
      <c r="K110" s="5" t="s">
        <v>794</v>
      </c>
      <c r="L110" s="22" t="s">
        <v>795</v>
      </c>
      <c r="M110" s="5" t="s">
        <v>51</v>
      </c>
      <c r="N110" s="5" t="s">
        <v>52</v>
      </c>
      <c r="O110" s="8" t="s">
        <v>796</v>
      </c>
      <c r="P110" s="5" t="s">
        <v>54</v>
      </c>
      <c r="Q110" s="5" t="s">
        <v>176</v>
      </c>
      <c r="R110" s="23">
        <v>412207</v>
      </c>
      <c r="S110" s="5">
        <v>9922784243</v>
      </c>
      <c r="T110" s="5"/>
      <c r="U110" s="5"/>
      <c r="V110" s="5" t="s">
        <v>130</v>
      </c>
      <c r="W110" s="5">
        <v>49.94</v>
      </c>
      <c r="X110" s="10">
        <v>44572</v>
      </c>
      <c r="Y110" s="5">
        <v>4448000</v>
      </c>
      <c r="Z110" s="5" t="s">
        <v>797</v>
      </c>
      <c r="AA110" s="10">
        <v>44883</v>
      </c>
      <c r="AB110" s="10">
        <v>44883</v>
      </c>
      <c r="AC110" s="10" t="s">
        <v>241</v>
      </c>
      <c r="AD110" s="10" t="s">
        <v>241</v>
      </c>
      <c r="AE110" s="5">
        <v>4994333</v>
      </c>
      <c r="AF110" s="5">
        <v>0</v>
      </c>
      <c r="AG110" s="5">
        <v>0</v>
      </c>
      <c r="AH110" s="5">
        <v>0</v>
      </c>
      <c r="AI110" s="5">
        <v>1112000</v>
      </c>
      <c r="AJ110" s="5">
        <v>1112000</v>
      </c>
      <c r="AK110" s="5">
        <v>0</v>
      </c>
      <c r="AL110" s="5" t="s">
        <v>62</v>
      </c>
    </row>
    <row r="111" spans="1:38" ht="60" x14ac:dyDescent="0.25">
      <c r="A111" s="4">
        <f t="shared" si="1"/>
        <v>56</v>
      </c>
      <c r="B111" s="5" t="s">
        <v>798</v>
      </c>
      <c r="C111" s="5" t="s">
        <v>383</v>
      </c>
      <c r="D111" s="5" t="s">
        <v>384</v>
      </c>
      <c r="E111" s="7" t="s">
        <v>1223</v>
      </c>
      <c r="F111" s="5" t="s">
        <v>220</v>
      </c>
      <c r="G111" s="8" t="s">
        <v>799</v>
      </c>
      <c r="H111" s="5" t="s">
        <v>38</v>
      </c>
      <c r="I111" s="8" t="s">
        <v>39</v>
      </c>
      <c r="J111" s="8" t="s">
        <v>800</v>
      </c>
      <c r="K111" s="5" t="s">
        <v>801</v>
      </c>
      <c r="L111" s="22" t="s">
        <v>802</v>
      </c>
      <c r="M111" s="5" t="s">
        <v>40</v>
      </c>
      <c r="N111" s="5" t="s">
        <v>52</v>
      </c>
      <c r="O111" s="8" t="s">
        <v>803</v>
      </c>
      <c r="P111" s="5" t="s">
        <v>54</v>
      </c>
      <c r="Q111" s="5" t="s">
        <v>194</v>
      </c>
      <c r="R111" s="23">
        <v>415521</v>
      </c>
      <c r="S111" s="5">
        <v>7057480111</v>
      </c>
      <c r="T111" s="5"/>
      <c r="U111" s="5"/>
      <c r="V111" s="5" t="s">
        <v>130</v>
      </c>
      <c r="W111" s="5">
        <v>35</v>
      </c>
      <c r="X111" s="10" t="s">
        <v>804</v>
      </c>
      <c r="Y111" s="5">
        <v>2969390</v>
      </c>
      <c r="Z111" s="5" t="s">
        <v>805</v>
      </c>
      <c r="AA111" s="10">
        <v>45108</v>
      </c>
      <c r="AB111" s="10">
        <v>45108</v>
      </c>
      <c r="AC111" s="10">
        <v>45108</v>
      </c>
      <c r="AD111" s="10">
        <v>45108</v>
      </c>
      <c r="AE111" s="5">
        <v>3500000</v>
      </c>
      <c r="AF111" s="5">
        <v>0</v>
      </c>
      <c r="AG111" s="5">
        <v>0</v>
      </c>
      <c r="AH111" s="5">
        <v>0</v>
      </c>
      <c r="AI111" s="5">
        <v>742347</v>
      </c>
      <c r="AJ111" s="5">
        <v>742347</v>
      </c>
      <c r="AK111" s="5">
        <v>0</v>
      </c>
      <c r="AL111" s="5" t="s">
        <v>62</v>
      </c>
    </row>
    <row r="112" spans="1:38" ht="45" x14ac:dyDescent="0.25">
      <c r="A112" s="4">
        <f t="shared" si="1"/>
        <v>57</v>
      </c>
      <c r="B112" s="5" t="s">
        <v>806</v>
      </c>
      <c r="C112" s="5" t="s">
        <v>383</v>
      </c>
      <c r="D112" s="5" t="s">
        <v>384</v>
      </c>
      <c r="E112" s="7" t="s">
        <v>1223</v>
      </c>
      <c r="F112" s="5" t="s">
        <v>177</v>
      </c>
      <c r="G112" s="8" t="s">
        <v>807</v>
      </c>
      <c r="H112" s="5" t="s">
        <v>38</v>
      </c>
      <c r="I112" s="8" t="s">
        <v>212</v>
      </c>
      <c r="J112" s="8" t="s">
        <v>808</v>
      </c>
      <c r="K112" s="5" t="s">
        <v>809</v>
      </c>
      <c r="L112" s="22" t="s">
        <v>810</v>
      </c>
      <c r="M112" s="5" t="s">
        <v>40</v>
      </c>
      <c r="N112" s="5" t="s">
        <v>52</v>
      </c>
      <c r="O112" s="8" t="s">
        <v>811</v>
      </c>
      <c r="P112" s="5" t="s">
        <v>54</v>
      </c>
      <c r="Q112" s="5" t="s">
        <v>176</v>
      </c>
      <c r="R112" s="23">
        <v>412216</v>
      </c>
      <c r="S112" s="5">
        <v>9922794532</v>
      </c>
      <c r="T112" s="5"/>
      <c r="U112" s="5"/>
      <c r="V112" s="5" t="s">
        <v>130</v>
      </c>
      <c r="W112" s="5">
        <v>88.49</v>
      </c>
      <c r="X112" s="10" t="s">
        <v>812</v>
      </c>
      <c r="Y112" s="5">
        <v>6650000</v>
      </c>
      <c r="Z112" s="5" t="s">
        <v>813</v>
      </c>
      <c r="AA112" s="10">
        <v>44724</v>
      </c>
      <c r="AB112" s="10">
        <v>44724</v>
      </c>
      <c r="AC112" s="10">
        <v>44724</v>
      </c>
      <c r="AD112" s="10">
        <v>44724</v>
      </c>
      <c r="AE112" s="5">
        <v>8849999</v>
      </c>
      <c r="AF112" s="5">
        <v>0</v>
      </c>
      <c r="AG112" s="5">
        <v>0</v>
      </c>
      <c r="AH112" s="5">
        <v>0</v>
      </c>
      <c r="AI112" s="5">
        <v>1662500</v>
      </c>
      <c r="AJ112" s="5">
        <v>1662500</v>
      </c>
      <c r="AK112" s="5">
        <v>0</v>
      </c>
      <c r="AL112" s="5" t="s">
        <v>62</v>
      </c>
    </row>
    <row r="113" spans="1:38" ht="45" x14ac:dyDescent="0.25">
      <c r="A113" s="4">
        <f t="shared" si="1"/>
        <v>58</v>
      </c>
      <c r="B113" s="5" t="s">
        <v>814</v>
      </c>
      <c r="C113" s="5" t="s">
        <v>383</v>
      </c>
      <c r="D113" s="5" t="s">
        <v>384</v>
      </c>
      <c r="E113" s="7" t="s">
        <v>1223</v>
      </c>
      <c r="F113" s="5" t="s">
        <v>220</v>
      </c>
      <c r="G113" s="8" t="s">
        <v>815</v>
      </c>
      <c r="H113" s="5" t="s">
        <v>38</v>
      </c>
      <c r="I113" s="8" t="s">
        <v>39</v>
      </c>
      <c r="J113" s="8" t="s">
        <v>816</v>
      </c>
      <c r="K113" s="5" t="s">
        <v>817</v>
      </c>
      <c r="L113" s="22" t="s">
        <v>818</v>
      </c>
      <c r="M113" s="5" t="s">
        <v>40</v>
      </c>
      <c r="N113" s="5" t="s">
        <v>52</v>
      </c>
      <c r="O113" s="8" t="s">
        <v>819</v>
      </c>
      <c r="P113" s="5" t="s">
        <v>54</v>
      </c>
      <c r="Q113" s="5" t="s">
        <v>219</v>
      </c>
      <c r="R113" s="23">
        <v>413603</v>
      </c>
      <c r="S113" s="5">
        <v>8767724321</v>
      </c>
      <c r="T113" s="5"/>
      <c r="U113" s="5"/>
      <c r="V113" s="5" t="s">
        <v>130</v>
      </c>
      <c r="W113" s="5">
        <v>33.6</v>
      </c>
      <c r="X113" s="10">
        <v>44988</v>
      </c>
      <c r="Y113" s="5">
        <v>2627459</v>
      </c>
      <c r="Z113" s="5" t="s">
        <v>820</v>
      </c>
      <c r="AA113" s="10">
        <v>45008</v>
      </c>
      <c r="AB113" s="10">
        <v>45008</v>
      </c>
      <c r="AC113" s="10" t="s">
        <v>821</v>
      </c>
      <c r="AD113" s="10" t="s">
        <v>821</v>
      </c>
      <c r="AE113" s="5">
        <v>3360000</v>
      </c>
      <c r="AF113" s="5">
        <v>0</v>
      </c>
      <c r="AG113" s="5">
        <v>0</v>
      </c>
      <c r="AH113" s="5">
        <v>0</v>
      </c>
      <c r="AI113" s="5">
        <v>656864</v>
      </c>
      <c r="AJ113" s="5">
        <v>656864</v>
      </c>
      <c r="AK113" s="5">
        <v>0</v>
      </c>
      <c r="AL113" s="5" t="s">
        <v>62</v>
      </c>
    </row>
    <row r="114" spans="1:38" ht="60" x14ac:dyDescent="0.25">
      <c r="A114" s="4">
        <f t="shared" si="1"/>
        <v>59</v>
      </c>
      <c r="B114" s="5" t="s">
        <v>822</v>
      </c>
      <c r="C114" s="5" t="s">
        <v>383</v>
      </c>
      <c r="D114" s="5" t="s">
        <v>384</v>
      </c>
      <c r="E114" s="7" t="s">
        <v>1223</v>
      </c>
      <c r="F114" s="5" t="s">
        <v>220</v>
      </c>
      <c r="G114" s="8" t="s">
        <v>823</v>
      </c>
      <c r="H114" s="5" t="s">
        <v>38</v>
      </c>
      <c r="I114" s="8" t="s">
        <v>39</v>
      </c>
      <c r="J114" s="8" t="s">
        <v>824</v>
      </c>
      <c r="K114" s="5" t="s">
        <v>825</v>
      </c>
      <c r="L114" s="22" t="s">
        <v>826</v>
      </c>
      <c r="M114" s="5" t="s">
        <v>40</v>
      </c>
      <c r="N114" s="5" t="s">
        <v>52</v>
      </c>
      <c r="O114" s="8" t="s">
        <v>827</v>
      </c>
      <c r="P114" s="5" t="s">
        <v>54</v>
      </c>
      <c r="Q114" s="5" t="s">
        <v>475</v>
      </c>
      <c r="R114" s="23">
        <v>413306</v>
      </c>
      <c r="S114" s="5">
        <v>8975175747</v>
      </c>
      <c r="T114" s="5"/>
      <c r="U114" s="5"/>
      <c r="V114" s="5" t="s">
        <v>130</v>
      </c>
      <c r="W114" s="5">
        <v>43.53</v>
      </c>
      <c r="X114" s="10" t="s">
        <v>687</v>
      </c>
      <c r="Y114" s="5">
        <v>3000000</v>
      </c>
      <c r="Z114" s="5" t="s">
        <v>828</v>
      </c>
      <c r="AA114" s="10">
        <v>45037</v>
      </c>
      <c r="AB114" s="10">
        <v>45037</v>
      </c>
      <c r="AC114" s="10" t="s">
        <v>782</v>
      </c>
      <c r="AD114" s="10" t="s">
        <v>782</v>
      </c>
      <c r="AE114" s="5">
        <v>4353100</v>
      </c>
      <c r="AF114" s="5">
        <v>0</v>
      </c>
      <c r="AG114" s="5">
        <v>0</v>
      </c>
      <c r="AH114" s="5">
        <v>0</v>
      </c>
      <c r="AI114" s="5">
        <v>750000</v>
      </c>
      <c r="AJ114" s="5">
        <v>750000</v>
      </c>
      <c r="AK114" s="5">
        <v>0</v>
      </c>
      <c r="AL114" s="5" t="s">
        <v>62</v>
      </c>
    </row>
    <row r="115" spans="1:38" ht="60" x14ac:dyDescent="0.25">
      <c r="A115" s="4">
        <f t="shared" si="1"/>
        <v>60</v>
      </c>
      <c r="B115" s="5" t="s">
        <v>829</v>
      </c>
      <c r="C115" s="5" t="s">
        <v>383</v>
      </c>
      <c r="D115" s="5" t="s">
        <v>384</v>
      </c>
      <c r="E115" s="7" t="s">
        <v>1223</v>
      </c>
      <c r="F115" s="5" t="s">
        <v>835</v>
      </c>
      <c r="G115" s="8" t="s">
        <v>830</v>
      </c>
      <c r="H115" s="5" t="s">
        <v>38</v>
      </c>
      <c r="I115" s="8" t="s">
        <v>39</v>
      </c>
      <c r="J115" s="8" t="s">
        <v>831</v>
      </c>
      <c r="K115" s="5" t="s">
        <v>832</v>
      </c>
      <c r="L115" s="22" t="s">
        <v>833</v>
      </c>
      <c r="M115" s="5" t="s">
        <v>51</v>
      </c>
      <c r="N115" s="5" t="s">
        <v>52</v>
      </c>
      <c r="O115" s="8" t="s">
        <v>834</v>
      </c>
      <c r="P115" s="5" t="s">
        <v>54</v>
      </c>
      <c r="Q115" s="5" t="s">
        <v>352</v>
      </c>
      <c r="R115" s="23">
        <v>414001</v>
      </c>
      <c r="S115" s="5">
        <v>9763359712</v>
      </c>
      <c r="T115" s="5"/>
      <c r="U115" s="5"/>
      <c r="V115" s="5" t="s">
        <v>130</v>
      </c>
      <c r="W115" s="5">
        <v>66.599999999999994</v>
      </c>
      <c r="X115" s="10">
        <v>45231</v>
      </c>
      <c r="Y115" s="5">
        <v>5054468</v>
      </c>
      <c r="Z115" s="5" t="s">
        <v>836</v>
      </c>
      <c r="AA115" s="10">
        <v>44957</v>
      </c>
      <c r="AB115" s="10">
        <v>44957</v>
      </c>
      <c r="AC115" s="10" t="s">
        <v>598</v>
      </c>
      <c r="AD115" s="10" t="s">
        <v>598</v>
      </c>
      <c r="AE115" s="5">
        <v>6660605</v>
      </c>
      <c r="AF115" s="5">
        <v>0</v>
      </c>
      <c r="AG115" s="5">
        <v>0</v>
      </c>
      <c r="AH115" s="5">
        <v>0</v>
      </c>
      <c r="AI115" s="5">
        <v>1263617</v>
      </c>
      <c r="AJ115" s="5">
        <v>1263617</v>
      </c>
      <c r="AK115" s="5">
        <v>0</v>
      </c>
      <c r="AL115" s="5" t="s">
        <v>62</v>
      </c>
    </row>
    <row r="116" spans="1:38" ht="60" x14ac:dyDescent="0.25">
      <c r="A116" s="4">
        <f t="shared" si="1"/>
        <v>61</v>
      </c>
      <c r="B116" s="5" t="s">
        <v>837</v>
      </c>
      <c r="C116" s="5" t="s">
        <v>383</v>
      </c>
      <c r="D116" s="5" t="s">
        <v>384</v>
      </c>
      <c r="E116" s="7" t="s">
        <v>1223</v>
      </c>
      <c r="F116" s="5" t="s">
        <v>843</v>
      </c>
      <c r="G116" s="8" t="s">
        <v>838</v>
      </c>
      <c r="H116" s="5" t="s">
        <v>38</v>
      </c>
      <c r="I116" s="8" t="s">
        <v>39</v>
      </c>
      <c r="J116" s="8" t="s">
        <v>839</v>
      </c>
      <c r="K116" s="5" t="s">
        <v>840</v>
      </c>
      <c r="L116" s="22" t="s">
        <v>841</v>
      </c>
      <c r="M116" s="5" t="s">
        <v>51</v>
      </c>
      <c r="N116" s="5" t="s">
        <v>52</v>
      </c>
      <c r="O116" s="8" t="s">
        <v>842</v>
      </c>
      <c r="P116" s="5" t="s">
        <v>54</v>
      </c>
      <c r="Q116" s="5" t="s">
        <v>352</v>
      </c>
      <c r="R116" s="23">
        <v>414302</v>
      </c>
      <c r="S116" s="5">
        <v>8308437812</v>
      </c>
      <c r="T116" s="5"/>
      <c r="U116" s="5"/>
      <c r="V116" s="5" t="s">
        <v>130</v>
      </c>
      <c r="W116" s="5">
        <v>33.4</v>
      </c>
      <c r="X116" s="10">
        <v>45231</v>
      </c>
      <c r="Y116" s="5">
        <v>2677378</v>
      </c>
      <c r="Z116" s="5" t="s">
        <v>844</v>
      </c>
      <c r="AA116" s="10">
        <v>44957</v>
      </c>
      <c r="AB116" s="10">
        <v>44957</v>
      </c>
      <c r="AC116" s="10" t="s">
        <v>598</v>
      </c>
      <c r="AD116" s="10" t="s">
        <v>598</v>
      </c>
      <c r="AE116" s="5">
        <v>3340000</v>
      </c>
      <c r="AF116" s="5">
        <v>0</v>
      </c>
      <c r="AG116" s="5">
        <v>0</v>
      </c>
      <c r="AH116" s="5">
        <v>0</v>
      </c>
      <c r="AI116" s="5">
        <v>669344</v>
      </c>
      <c r="AJ116" s="5">
        <v>669344</v>
      </c>
      <c r="AK116" s="5">
        <v>0</v>
      </c>
      <c r="AL116" s="5" t="s">
        <v>62</v>
      </c>
    </row>
    <row r="117" spans="1:38" ht="75" x14ac:dyDescent="0.25">
      <c r="A117" s="4">
        <f t="shared" si="1"/>
        <v>62</v>
      </c>
      <c r="B117" s="5" t="s">
        <v>845</v>
      </c>
      <c r="C117" s="5" t="s">
        <v>383</v>
      </c>
      <c r="D117" s="5" t="s">
        <v>384</v>
      </c>
      <c r="E117" s="7" t="s">
        <v>1223</v>
      </c>
      <c r="F117" s="5" t="s">
        <v>835</v>
      </c>
      <c r="G117" s="8" t="s">
        <v>846</v>
      </c>
      <c r="H117" s="5" t="s">
        <v>38</v>
      </c>
      <c r="I117" s="8" t="s">
        <v>39</v>
      </c>
      <c r="J117" s="8" t="s">
        <v>847</v>
      </c>
      <c r="K117" s="5" t="s">
        <v>848</v>
      </c>
      <c r="L117" s="22" t="s">
        <v>849</v>
      </c>
      <c r="M117" s="5" t="s">
        <v>51</v>
      </c>
      <c r="N117" s="5" t="s">
        <v>52</v>
      </c>
      <c r="O117" s="8" t="s">
        <v>850</v>
      </c>
      <c r="P117" s="5" t="s">
        <v>54</v>
      </c>
      <c r="Q117" s="5" t="s">
        <v>352</v>
      </c>
      <c r="R117" s="23">
        <v>413201</v>
      </c>
      <c r="S117" s="5">
        <v>9028984532</v>
      </c>
      <c r="T117" s="5"/>
      <c r="U117" s="5"/>
      <c r="V117" s="5" t="s">
        <v>138</v>
      </c>
      <c r="W117" s="5">
        <v>38.5</v>
      </c>
      <c r="X117" s="10">
        <v>45140</v>
      </c>
      <c r="Y117" s="5">
        <v>3100192</v>
      </c>
      <c r="Z117" s="5" t="s">
        <v>851</v>
      </c>
      <c r="AA117" s="10">
        <v>44985</v>
      </c>
      <c r="AB117" s="10">
        <v>44985</v>
      </c>
      <c r="AC117" s="10" t="s">
        <v>444</v>
      </c>
      <c r="AD117" s="10" t="s">
        <v>444</v>
      </c>
      <c r="AE117" s="5">
        <v>3850000</v>
      </c>
      <c r="AF117" s="5">
        <v>0</v>
      </c>
      <c r="AG117" s="5">
        <v>0</v>
      </c>
      <c r="AH117" s="5">
        <v>0</v>
      </c>
      <c r="AI117" s="5">
        <v>775048</v>
      </c>
      <c r="AJ117" s="5">
        <v>775048</v>
      </c>
      <c r="AK117" s="5">
        <v>0</v>
      </c>
      <c r="AL117" s="5" t="s">
        <v>62</v>
      </c>
    </row>
    <row r="118" spans="1:38" ht="60" x14ac:dyDescent="0.25">
      <c r="A118" s="4">
        <f t="shared" si="1"/>
        <v>63</v>
      </c>
      <c r="B118" s="5" t="s">
        <v>852</v>
      </c>
      <c r="C118" s="5" t="s">
        <v>383</v>
      </c>
      <c r="D118" s="5" t="s">
        <v>384</v>
      </c>
      <c r="E118" s="7" t="s">
        <v>1223</v>
      </c>
      <c r="F118" s="5" t="s">
        <v>843</v>
      </c>
      <c r="G118" s="8" t="s">
        <v>853</v>
      </c>
      <c r="H118" s="5" t="s">
        <v>38</v>
      </c>
      <c r="I118" s="8" t="s">
        <v>39</v>
      </c>
      <c r="J118" s="8" t="s">
        <v>854</v>
      </c>
      <c r="K118" s="5" t="s">
        <v>855</v>
      </c>
      <c r="L118" s="22" t="s">
        <v>856</v>
      </c>
      <c r="M118" s="5" t="s">
        <v>40</v>
      </c>
      <c r="N118" s="5" t="s">
        <v>52</v>
      </c>
      <c r="O118" s="8" t="s">
        <v>857</v>
      </c>
      <c r="P118" s="5" t="s">
        <v>54</v>
      </c>
      <c r="Q118" s="5" t="s">
        <v>352</v>
      </c>
      <c r="R118" s="23">
        <v>414111</v>
      </c>
      <c r="S118" s="5">
        <v>9890947645</v>
      </c>
      <c r="T118" s="5"/>
      <c r="U118" s="5"/>
      <c r="V118" s="5" t="s">
        <v>130</v>
      </c>
      <c r="W118" s="5">
        <v>31.15</v>
      </c>
      <c r="X118" s="10">
        <v>44928</v>
      </c>
      <c r="Y118" s="5">
        <v>2579187</v>
      </c>
      <c r="Z118" s="5" t="s">
        <v>858</v>
      </c>
      <c r="AA118" s="10">
        <v>44974</v>
      </c>
      <c r="AB118" s="10">
        <v>44974</v>
      </c>
      <c r="AC118" s="10" t="s">
        <v>859</v>
      </c>
      <c r="AD118" s="10" t="s">
        <v>859</v>
      </c>
      <c r="AE118" s="5">
        <v>3115000</v>
      </c>
      <c r="AF118" s="5">
        <v>0</v>
      </c>
      <c r="AG118" s="5">
        <v>0</v>
      </c>
      <c r="AH118" s="5">
        <v>0</v>
      </c>
      <c r="AI118" s="5">
        <v>644796</v>
      </c>
      <c r="AJ118" s="5">
        <v>644796</v>
      </c>
      <c r="AK118" s="5">
        <v>0</v>
      </c>
      <c r="AL118" s="5" t="s">
        <v>62</v>
      </c>
    </row>
    <row r="119" spans="1:38" ht="60" x14ac:dyDescent="0.25">
      <c r="A119" s="4">
        <f t="shared" si="1"/>
        <v>64</v>
      </c>
      <c r="B119" s="5" t="s">
        <v>860</v>
      </c>
      <c r="C119" s="5" t="s">
        <v>383</v>
      </c>
      <c r="D119" s="5" t="s">
        <v>384</v>
      </c>
      <c r="E119" s="7" t="s">
        <v>1223</v>
      </c>
      <c r="F119" s="5" t="s">
        <v>843</v>
      </c>
      <c r="G119" s="8" t="s">
        <v>861</v>
      </c>
      <c r="H119" s="5" t="s">
        <v>38</v>
      </c>
      <c r="I119" s="8" t="s">
        <v>39</v>
      </c>
      <c r="J119" s="8" t="s">
        <v>862</v>
      </c>
      <c r="K119" s="5" t="s">
        <v>863</v>
      </c>
      <c r="L119" s="22" t="s">
        <v>864</v>
      </c>
      <c r="M119" s="5" t="s">
        <v>51</v>
      </c>
      <c r="N119" s="5" t="s">
        <v>52</v>
      </c>
      <c r="O119" s="8" t="s">
        <v>865</v>
      </c>
      <c r="P119" s="5" t="s">
        <v>54</v>
      </c>
      <c r="Q119" s="5" t="s">
        <v>352</v>
      </c>
      <c r="R119" s="23">
        <v>413204</v>
      </c>
      <c r="S119" s="5">
        <v>9923384176</v>
      </c>
      <c r="T119" s="5"/>
      <c r="U119" s="5"/>
      <c r="V119" s="5" t="s">
        <v>130</v>
      </c>
      <c r="W119" s="5">
        <v>37.5</v>
      </c>
      <c r="X119" s="10" t="s">
        <v>866</v>
      </c>
      <c r="Y119" s="5">
        <v>2838492</v>
      </c>
      <c r="Z119" s="5" t="s">
        <v>867</v>
      </c>
      <c r="AA119" s="10">
        <v>44956</v>
      </c>
      <c r="AB119" s="10">
        <v>44956</v>
      </c>
      <c r="AC119" s="10" t="s">
        <v>423</v>
      </c>
      <c r="AD119" s="10" t="s">
        <v>423</v>
      </c>
      <c r="AE119" s="5">
        <v>3750000</v>
      </c>
      <c r="AF119" s="5">
        <v>0</v>
      </c>
      <c r="AG119" s="5">
        <v>0</v>
      </c>
      <c r="AH119" s="5">
        <v>0</v>
      </c>
      <c r="AI119" s="5">
        <v>709623</v>
      </c>
      <c r="AJ119" s="5">
        <v>709623</v>
      </c>
      <c r="AK119" s="5">
        <v>0</v>
      </c>
      <c r="AL119" s="5" t="s">
        <v>62</v>
      </c>
    </row>
    <row r="120" spans="1:38" ht="60" x14ac:dyDescent="0.25">
      <c r="A120" s="4">
        <f t="shared" si="1"/>
        <v>65</v>
      </c>
      <c r="B120" s="5" t="s">
        <v>868</v>
      </c>
      <c r="C120" s="5" t="s">
        <v>383</v>
      </c>
      <c r="D120" s="5" t="s">
        <v>384</v>
      </c>
      <c r="E120" s="7" t="s">
        <v>1223</v>
      </c>
      <c r="F120" s="5" t="s">
        <v>835</v>
      </c>
      <c r="G120" s="8" t="s">
        <v>869</v>
      </c>
      <c r="H120" s="5" t="s">
        <v>38</v>
      </c>
      <c r="I120" s="8" t="s">
        <v>39</v>
      </c>
      <c r="J120" s="8" t="s">
        <v>870</v>
      </c>
      <c r="K120" s="5" t="s">
        <v>871</v>
      </c>
      <c r="L120" s="22" t="s">
        <v>872</v>
      </c>
      <c r="M120" s="5" t="s">
        <v>51</v>
      </c>
      <c r="N120" s="5" t="s">
        <v>52</v>
      </c>
      <c r="O120" s="8" t="s">
        <v>873</v>
      </c>
      <c r="P120" s="5" t="s">
        <v>54</v>
      </c>
      <c r="Q120" s="5" t="s">
        <v>874</v>
      </c>
      <c r="R120" s="23">
        <v>414202</v>
      </c>
      <c r="S120" s="5">
        <v>8308358710</v>
      </c>
      <c r="T120" s="5"/>
      <c r="U120" s="5"/>
      <c r="V120" s="5" t="s">
        <v>130</v>
      </c>
      <c r="W120" s="5">
        <v>33.4</v>
      </c>
      <c r="X120" s="10" t="s">
        <v>315</v>
      </c>
      <c r="Y120" s="5">
        <v>2835831</v>
      </c>
      <c r="Z120" s="5" t="s">
        <v>875</v>
      </c>
      <c r="AA120" s="10">
        <v>44998</v>
      </c>
      <c r="AB120" s="10">
        <v>44998</v>
      </c>
      <c r="AC120" s="10" t="s">
        <v>675</v>
      </c>
      <c r="AD120" s="10" t="s">
        <v>675</v>
      </c>
      <c r="AE120" s="5">
        <v>3340000</v>
      </c>
      <c r="AF120" s="5">
        <v>0</v>
      </c>
      <c r="AG120" s="5">
        <v>0</v>
      </c>
      <c r="AH120" s="5">
        <v>0</v>
      </c>
      <c r="AI120" s="5">
        <v>708957</v>
      </c>
      <c r="AJ120" s="5">
        <v>708957</v>
      </c>
      <c r="AK120" s="5">
        <v>0</v>
      </c>
      <c r="AL120" s="5" t="s">
        <v>62</v>
      </c>
    </row>
    <row r="121" spans="1:38" ht="60" x14ac:dyDescent="0.25">
      <c r="A121" s="4">
        <f t="shared" si="1"/>
        <v>66</v>
      </c>
      <c r="B121" s="5" t="s">
        <v>876</v>
      </c>
      <c r="C121" s="5" t="s">
        <v>383</v>
      </c>
      <c r="D121" s="5" t="s">
        <v>384</v>
      </c>
      <c r="E121" s="7" t="s">
        <v>1223</v>
      </c>
      <c r="F121" s="5" t="s">
        <v>843</v>
      </c>
      <c r="G121" s="8" t="s">
        <v>877</v>
      </c>
      <c r="H121" s="5" t="s">
        <v>38</v>
      </c>
      <c r="I121" s="8" t="s">
        <v>39</v>
      </c>
      <c r="J121" s="8" t="s">
        <v>878</v>
      </c>
      <c r="K121" s="5" t="s">
        <v>879</v>
      </c>
      <c r="L121" s="22" t="s">
        <v>880</v>
      </c>
      <c r="M121" s="5" t="s">
        <v>40</v>
      </c>
      <c r="N121" s="5" t="s">
        <v>52</v>
      </c>
      <c r="O121" s="8" t="s">
        <v>881</v>
      </c>
      <c r="P121" s="5" t="s">
        <v>54</v>
      </c>
      <c r="Q121" s="5" t="s">
        <v>352</v>
      </c>
      <c r="R121" s="23">
        <v>414111</v>
      </c>
      <c r="S121" s="5">
        <v>7721095950</v>
      </c>
      <c r="T121" s="5"/>
      <c r="U121" s="5"/>
      <c r="V121" s="5" t="s">
        <v>130</v>
      </c>
      <c r="W121" s="5">
        <v>36.17</v>
      </c>
      <c r="X121" s="10">
        <v>44907</v>
      </c>
      <c r="Y121" s="5">
        <v>3102704</v>
      </c>
      <c r="Z121" s="5" t="s">
        <v>882</v>
      </c>
      <c r="AA121" s="10">
        <v>44925</v>
      </c>
      <c r="AB121" s="10">
        <v>44925</v>
      </c>
      <c r="AC121" s="10" t="s">
        <v>494</v>
      </c>
      <c r="AD121" s="10" t="s">
        <v>494</v>
      </c>
      <c r="AE121" s="5">
        <v>3617113</v>
      </c>
      <c r="AF121" s="5">
        <v>0</v>
      </c>
      <c r="AG121" s="5">
        <v>0</v>
      </c>
      <c r="AH121" s="5">
        <v>0</v>
      </c>
      <c r="AI121" s="5">
        <v>775676</v>
      </c>
      <c r="AJ121" s="5">
        <v>775676</v>
      </c>
      <c r="AK121" s="5">
        <v>0</v>
      </c>
      <c r="AL121" s="5" t="s">
        <v>62</v>
      </c>
    </row>
    <row r="122" spans="1:38" ht="60" x14ac:dyDescent="0.25">
      <c r="A122" s="4">
        <f t="shared" ref="A122:A153" si="2">1+A121</f>
        <v>67</v>
      </c>
      <c r="B122" s="5" t="s">
        <v>883</v>
      </c>
      <c r="C122" s="5" t="s">
        <v>383</v>
      </c>
      <c r="D122" s="5" t="s">
        <v>384</v>
      </c>
      <c r="E122" s="7" t="s">
        <v>1223</v>
      </c>
      <c r="F122" s="5" t="s">
        <v>843</v>
      </c>
      <c r="G122" s="8" t="s">
        <v>884</v>
      </c>
      <c r="H122" s="5" t="s">
        <v>38</v>
      </c>
      <c r="I122" s="8" t="s">
        <v>39</v>
      </c>
      <c r="J122" s="8" t="s">
        <v>885</v>
      </c>
      <c r="K122" s="5" t="s">
        <v>886</v>
      </c>
      <c r="L122" s="22" t="s">
        <v>887</v>
      </c>
      <c r="M122" s="5" t="s">
        <v>40</v>
      </c>
      <c r="N122" s="5" t="s">
        <v>52</v>
      </c>
      <c r="O122" s="8" t="s">
        <v>888</v>
      </c>
      <c r="P122" s="5" t="s">
        <v>54</v>
      </c>
      <c r="Q122" s="5" t="s">
        <v>352</v>
      </c>
      <c r="R122" s="23">
        <v>414111</v>
      </c>
      <c r="S122" s="5">
        <v>9822844100</v>
      </c>
      <c r="T122" s="5"/>
      <c r="U122" s="5"/>
      <c r="V122" s="5" t="s">
        <v>130</v>
      </c>
      <c r="W122" s="5">
        <v>30.85</v>
      </c>
      <c r="X122" s="10">
        <v>44958</v>
      </c>
      <c r="Y122" s="5">
        <v>2663438</v>
      </c>
      <c r="Z122" s="5" t="s">
        <v>889</v>
      </c>
      <c r="AA122" s="10">
        <v>44944</v>
      </c>
      <c r="AB122" s="10">
        <v>44944</v>
      </c>
      <c r="AC122" s="10" t="s">
        <v>450</v>
      </c>
      <c r="AD122" s="10" t="s">
        <v>450</v>
      </c>
      <c r="AE122" s="5">
        <v>3085000</v>
      </c>
      <c r="AF122" s="5">
        <v>0</v>
      </c>
      <c r="AG122" s="5">
        <v>0</v>
      </c>
      <c r="AH122" s="5">
        <v>0</v>
      </c>
      <c r="AI122" s="5">
        <v>665859</v>
      </c>
      <c r="AJ122" s="5">
        <v>665859</v>
      </c>
      <c r="AK122" s="5">
        <v>0</v>
      </c>
      <c r="AL122" s="5" t="s">
        <v>62</v>
      </c>
    </row>
    <row r="123" spans="1:38" ht="75" x14ac:dyDescent="0.25">
      <c r="A123" s="4">
        <f t="shared" si="2"/>
        <v>68</v>
      </c>
      <c r="B123" s="5" t="s">
        <v>890</v>
      </c>
      <c r="C123" s="5" t="s">
        <v>383</v>
      </c>
      <c r="D123" s="5" t="s">
        <v>384</v>
      </c>
      <c r="E123" s="7" t="s">
        <v>1223</v>
      </c>
      <c r="F123" s="5" t="s">
        <v>177</v>
      </c>
      <c r="G123" s="8" t="s">
        <v>891</v>
      </c>
      <c r="H123" s="5" t="s">
        <v>38</v>
      </c>
      <c r="I123" s="8" t="s">
        <v>39</v>
      </c>
      <c r="J123" s="8" t="s">
        <v>892</v>
      </c>
      <c r="K123" s="5" t="s">
        <v>893</v>
      </c>
      <c r="L123" s="22" t="s">
        <v>894</v>
      </c>
      <c r="M123" s="5" t="s">
        <v>51</v>
      </c>
      <c r="N123" s="5" t="s">
        <v>52</v>
      </c>
      <c r="O123" s="8" t="s">
        <v>895</v>
      </c>
      <c r="P123" s="5" t="s">
        <v>54</v>
      </c>
      <c r="Q123" s="5" t="s">
        <v>352</v>
      </c>
      <c r="R123" s="23">
        <v>414503</v>
      </c>
      <c r="S123" s="5">
        <v>9405999996</v>
      </c>
      <c r="T123" s="5"/>
      <c r="U123" s="5"/>
      <c r="V123" s="5" t="s">
        <v>130</v>
      </c>
      <c r="W123" s="5">
        <v>49.68</v>
      </c>
      <c r="X123" s="10" t="s">
        <v>804</v>
      </c>
      <c r="Y123" s="5">
        <v>4070736</v>
      </c>
      <c r="Z123" s="5" t="s">
        <v>896</v>
      </c>
      <c r="AA123" s="10">
        <v>44924</v>
      </c>
      <c r="AB123" s="10">
        <v>44924</v>
      </c>
      <c r="AC123" s="10" t="s">
        <v>486</v>
      </c>
      <c r="AD123" s="10" t="s">
        <v>486</v>
      </c>
      <c r="AE123" s="5">
        <v>4868475</v>
      </c>
      <c r="AF123" s="5">
        <v>0</v>
      </c>
      <c r="AG123" s="5">
        <v>0</v>
      </c>
      <c r="AH123" s="5">
        <v>0</v>
      </c>
      <c r="AI123" s="5">
        <v>1017684</v>
      </c>
      <c r="AJ123" s="5">
        <v>1017684</v>
      </c>
      <c r="AK123" s="5">
        <v>0</v>
      </c>
      <c r="AL123" s="5" t="s">
        <v>62</v>
      </c>
    </row>
    <row r="124" spans="1:38" ht="45" x14ac:dyDescent="0.25">
      <c r="A124" s="4">
        <f t="shared" si="2"/>
        <v>69</v>
      </c>
      <c r="B124" s="5" t="s">
        <v>897</v>
      </c>
      <c r="C124" s="5" t="s">
        <v>383</v>
      </c>
      <c r="D124" s="5" t="s">
        <v>384</v>
      </c>
      <c r="E124" s="7" t="s">
        <v>1223</v>
      </c>
      <c r="F124" s="5" t="s">
        <v>835</v>
      </c>
      <c r="G124" s="8" t="s">
        <v>898</v>
      </c>
      <c r="H124" s="5" t="s">
        <v>38</v>
      </c>
      <c r="I124" s="8" t="s">
        <v>39</v>
      </c>
      <c r="J124" s="8" t="s">
        <v>899</v>
      </c>
      <c r="K124" s="5" t="s">
        <v>900</v>
      </c>
      <c r="L124" s="22" t="s">
        <v>901</v>
      </c>
      <c r="M124" s="5" t="s">
        <v>40</v>
      </c>
      <c r="N124" s="5" t="s">
        <v>52</v>
      </c>
      <c r="O124" s="8" t="s">
        <v>902</v>
      </c>
      <c r="P124" s="5" t="s">
        <v>54</v>
      </c>
      <c r="Q124" s="5" t="s">
        <v>352</v>
      </c>
      <c r="R124" s="23">
        <v>413201</v>
      </c>
      <c r="S124" s="5">
        <v>9764730385</v>
      </c>
      <c r="T124" s="5"/>
      <c r="U124" s="5"/>
      <c r="V124" s="5" t="s">
        <v>130</v>
      </c>
      <c r="W124" s="5">
        <v>35.450000000000003</v>
      </c>
      <c r="X124" s="10">
        <v>45170</v>
      </c>
      <c r="Y124" s="5">
        <v>3082328</v>
      </c>
      <c r="Z124" s="5" t="s">
        <v>903</v>
      </c>
      <c r="AA124" s="10">
        <v>44953</v>
      </c>
      <c r="AB124" s="10">
        <v>44953</v>
      </c>
      <c r="AC124" s="10" t="s">
        <v>465</v>
      </c>
      <c r="AD124" s="10" t="s">
        <v>465</v>
      </c>
      <c r="AE124" s="5">
        <v>3545605</v>
      </c>
      <c r="AF124" s="5">
        <v>0</v>
      </c>
      <c r="AG124" s="5">
        <v>0</v>
      </c>
      <c r="AH124" s="5">
        <v>0</v>
      </c>
      <c r="AI124" s="5">
        <v>770582</v>
      </c>
      <c r="AJ124" s="5">
        <v>770582</v>
      </c>
      <c r="AK124" s="5">
        <v>0</v>
      </c>
      <c r="AL124" s="5" t="s">
        <v>62</v>
      </c>
    </row>
    <row r="125" spans="1:38" ht="45" x14ac:dyDescent="0.25">
      <c r="A125" s="4">
        <f t="shared" si="2"/>
        <v>70</v>
      </c>
      <c r="B125" s="24" t="s">
        <v>904</v>
      </c>
      <c r="C125" s="25" t="s">
        <v>905</v>
      </c>
      <c r="D125" s="5" t="s">
        <v>384</v>
      </c>
      <c r="E125" s="7" t="s">
        <v>1223</v>
      </c>
      <c r="F125" s="24" t="s">
        <v>835</v>
      </c>
      <c r="G125" s="26" t="s">
        <v>906</v>
      </c>
      <c r="H125" s="24" t="s">
        <v>38</v>
      </c>
      <c r="I125" s="26" t="s">
        <v>39</v>
      </c>
      <c r="J125" s="26" t="s">
        <v>907</v>
      </c>
      <c r="K125" s="24" t="s">
        <v>908</v>
      </c>
      <c r="L125" s="24" t="s">
        <v>909</v>
      </c>
      <c r="M125" s="24" t="s">
        <v>51</v>
      </c>
      <c r="N125" s="24" t="s">
        <v>52</v>
      </c>
      <c r="O125" s="24" t="s">
        <v>910</v>
      </c>
      <c r="P125" s="24" t="s">
        <v>54</v>
      </c>
      <c r="Q125" s="24" t="s">
        <v>874</v>
      </c>
      <c r="R125" s="24">
        <v>414202</v>
      </c>
      <c r="S125" s="24">
        <v>9673341200</v>
      </c>
      <c r="T125" s="24"/>
      <c r="U125" s="24"/>
      <c r="V125" s="24" t="s">
        <v>130</v>
      </c>
      <c r="W125" s="24">
        <v>33.4</v>
      </c>
      <c r="X125" s="24" t="s">
        <v>423</v>
      </c>
      <c r="Y125" s="24">
        <v>2496086</v>
      </c>
      <c r="Z125" s="24" t="s">
        <v>911</v>
      </c>
      <c r="AA125" s="27">
        <v>44974</v>
      </c>
      <c r="AB125" s="27">
        <v>44974</v>
      </c>
      <c r="AC125" s="24" t="s">
        <v>859</v>
      </c>
      <c r="AD125" s="27" t="s">
        <v>859</v>
      </c>
      <c r="AE125" s="24">
        <v>3340000</v>
      </c>
      <c r="AF125" s="24">
        <v>0</v>
      </c>
      <c r="AG125" s="24">
        <v>0</v>
      </c>
      <c r="AH125" s="24">
        <v>0</v>
      </c>
      <c r="AI125" s="24">
        <v>624021</v>
      </c>
      <c r="AJ125" s="24">
        <v>624021</v>
      </c>
      <c r="AK125" s="24">
        <v>0</v>
      </c>
      <c r="AL125" s="24" t="s">
        <v>62</v>
      </c>
    </row>
    <row r="126" spans="1:38" ht="60" x14ac:dyDescent="0.25">
      <c r="A126" s="4">
        <f t="shared" si="2"/>
        <v>71</v>
      </c>
      <c r="B126" s="24" t="s">
        <v>912</v>
      </c>
      <c r="C126" s="25" t="s">
        <v>905</v>
      </c>
      <c r="D126" s="5" t="s">
        <v>384</v>
      </c>
      <c r="E126" s="7" t="s">
        <v>1223</v>
      </c>
      <c r="F126" s="24" t="s">
        <v>220</v>
      </c>
      <c r="G126" s="26" t="s">
        <v>913</v>
      </c>
      <c r="H126" s="24" t="s">
        <v>38</v>
      </c>
      <c r="I126" s="26" t="s">
        <v>39</v>
      </c>
      <c r="J126" s="26" t="s">
        <v>914</v>
      </c>
      <c r="K126" s="24" t="s">
        <v>915</v>
      </c>
      <c r="L126" s="24" t="s">
        <v>916</v>
      </c>
      <c r="M126" s="24" t="s">
        <v>51</v>
      </c>
      <c r="N126" s="24" t="s">
        <v>52</v>
      </c>
      <c r="O126" s="24" t="s">
        <v>917</v>
      </c>
      <c r="P126" s="24" t="s">
        <v>54</v>
      </c>
      <c r="Q126" s="24" t="s">
        <v>918</v>
      </c>
      <c r="R126" s="24">
        <v>416416</v>
      </c>
      <c r="S126" s="24">
        <v>9011287330</v>
      </c>
      <c r="T126" s="24"/>
      <c r="U126" s="24"/>
      <c r="V126" s="24" t="s">
        <v>130</v>
      </c>
      <c r="W126" s="24">
        <v>34.1</v>
      </c>
      <c r="X126" s="24" t="s">
        <v>649</v>
      </c>
      <c r="Y126" s="24">
        <v>2738455</v>
      </c>
      <c r="Z126" s="24" t="s">
        <v>919</v>
      </c>
      <c r="AA126" s="27">
        <v>45200</v>
      </c>
      <c r="AB126" s="27">
        <v>45200</v>
      </c>
      <c r="AC126" s="27">
        <v>45200</v>
      </c>
      <c r="AD126" s="27">
        <v>45200</v>
      </c>
      <c r="AE126" s="24">
        <v>3410000</v>
      </c>
      <c r="AF126" s="24">
        <v>0</v>
      </c>
      <c r="AG126" s="24">
        <v>0</v>
      </c>
      <c r="AH126" s="24">
        <v>0</v>
      </c>
      <c r="AI126" s="24">
        <v>684613</v>
      </c>
      <c r="AJ126" s="24">
        <v>684613</v>
      </c>
      <c r="AK126" s="24">
        <v>0</v>
      </c>
      <c r="AL126" s="24" t="s">
        <v>62</v>
      </c>
    </row>
    <row r="127" spans="1:38" ht="45" x14ac:dyDescent="0.25">
      <c r="A127" s="4">
        <f t="shared" si="2"/>
        <v>72</v>
      </c>
      <c r="B127" s="24" t="s">
        <v>920</v>
      </c>
      <c r="C127" s="25" t="s">
        <v>905</v>
      </c>
      <c r="D127" s="5" t="s">
        <v>384</v>
      </c>
      <c r="E127" s="7" t="s">
        <v>1223</v>
      </c>
      <c r="F127" s="24" t="s">
        <v>835</v>
      </c>
      <c r="G127" s="26" t="s">
        <v>921</v>
      </c>
      <c r="H127" s="24" t="s">
        <v>38</v>
      </c>
      <c r="I127" s="26" t="s">
        <v>39</v>
      </c>
      <c r="J127" s="26" t="s">
        <v>922</v>
      </c>
      <c r="K127" s="24" t="s">
        <v>923</v>
      </c>
      <c r="L127" s="24" t="s">
        <v>924</v>
      </c>
      <c r="M127" s="24" t="s">
        <v>51</v>
      </c>
      <c r="N127" s="24" t="s">
        <v>52</v>
      </c>
      <c r="O127" s="24" t="s">
        <v>925</v>
      </c>
      <c r="P127" s="24" t="s">
        <v>54</v>
      </c>
      <c r="Q127" s="24" t="s">
        <v>352</v>
      </c>
      <c r="R127" s="24">
        <v>414502</v>
      </c>
      <c r="S127" s="24">
        <v>9921161785</v>
      </c>
      <c r="T127" s="24"/>
      <c r="U127" s="24"/>
      <c r="V127" s="24" t="s">
        <v>130</v>
      </c>
      <c r="W127" s="24">
        <v>33.4</v>
      </c>
      <c r="X127" s="24" t="s">
        <v>423</v>
      </c>
      <c r="Y127" s="24">
        <v>2471027</v>
      </c>
      <c r="Z127" s="24" t="s">
        <v>926</v>
      </c>
      <c r="AA127" s="27">
        <v>44974</v>
      </c>
      <c r="AB127" s="27">
        <v>44974</v>
      </c>
      <c r="AC127" s="24" t="s">
        <v>859</v>
      </c>
      <c r="AD127" s="27" t="s">
        <v>859</v>
      </c>
      <c r="AE127" s="24">
        <v>3340000</v>
      </c>
      <c r="AF127" s="24">
        <v>0</v>
      </c>
      <c r="AG127" s="24">
        <v>0</v>
      </c>
      <c r="AH127" s="24">
        <v>0</v>
      </c>
      <c r="AI127" s="24">
        <v>617756</v>
      </c>
      <c r="AJ127" s="24">
        <v>617756</v>
      </c>
      <c r="AK127" s="24">
        <v>0</v>
      </c>
      <c r="AL127" s="24" t="s">
        <v>62</v>
      </c>
    </row>
    <row r="128" spans="1:38" ht="45" x14ac:dyDescent="0.25">
      <c r="A128" s="4">
        <f t="shared" si="2"/>
        <v>73</v>
      </c>
      <c r="B128" s="24" t="s">
        <v>927</v>
      </c>
      <c r="C128" s="25" t="s">
        <v>905</v>
      </c>
      <c r="D128" s="5" t="s">
        <v>384</v>
      </c>
      <c r="E128" s="7" t="s">
        <v>1223</v>
      </c>
      <c r="F128" s="24" t="s">
        <v>294</v>
      </c>
      <c r="G128" s="26" t="s">
        <v>928</v>
      </c>
      <c r="H128" s="24" t="s">
        <v>38</v>
      </c>
      <c r="I128" s="26" t="s">
        <v>39</v>
      </c>
      <c r="J128" s="26" t="s">
        <v>929</v>
      </c>
      <c r="K128" s="24" t="s">
        <v>930</v>
      </c>
      <c r="L128" s="24" t="s">
        <v>931</v>
      </c>
      <c r="M128" s="24" t="s">
        <v>51</v>
      </c>
      <c r="N128" s="24" t="s">
        <v>52</v>
      </c>
      <c r="O128" s="24" t="s">
        <v>932</v>
      </c>
      <c r="P128" s="24" t="s">
        <v>73</v>
      </c>
      <c r="Q128" s="24" t="s">
        <v>933</v>
      </c>
      <c r="R128" s="24">
        <v>314001</v>
      </c>
      <c r="S128" s="24">
        <v>9783989114</v>
      </c>
      <c r="T128" s="24"/>
      <c r="U128" s="24" t="s">
        <v>934</v>
      </c>
      <c r="V128" s="24" t="s">
        <v>119</v>
      </c>
      <c r="W128" s="24">
        <v>47.47</v>
      </c>
      <c r="X128" s="24" t="s">
        <v>935</v>
      </c>
      <c r="Y128" s="24">
        <v>4246810</v>
      </c>
      <c r="Z128" s="24" t="s">
        <v>936</v>
      </c>
      <c r="AA128" s="27">
        <v>45008</v>
      </c>
      <c r="AB128" s="27">
        <v>45014</v>
      </c>
      <c r="AC128" s="24" t="s">
        <v>630</v>
      </c>
      <c r="AD128" s="27" t="s">
        <v>630</v>
      </c>
      <c r="AE128" s="24">
        <v>4747000</v>
      </c>
      <c r="AF128" s="24">
        <v>0</v>
      </c>
      <c r="AG128" s="24">
        <v>0</v>
      </c>
      <c r="AH128" s="24">
        <v>0</v>
      </c>
      <c r="AI128" s="24">
        <v>1061702</v>
      </c>
      <c r="AJ128" s="24">
        <v>1061702</v>
      </c>
      <c r="AK128" s="24">
        <v>0</v>
      </c>
      <c r="AL128" s="24" t="s">
        <v>62</v>
      </c>
    </row>
    <row r="129" spans="1:38" ht="60" x14ac:dyDescent="0.25">
      <c r="A129" s="4">
        <f t="shared" si="2"/>
        <v>74</v>
      </c>
      <c r="B129" s="24" t="s">
        <v>937</v>
      </c>
      <c r="C129" s="25" t="s">
        <v>905</v>
      </c>
      <c r="D129" s="5" t="s">
        <v>384</v>
      </c>
      <c r="E129" s="7" t="s">
        <v>1223</v>
      </c>
      <c r="F129" s="24" t="s">
        <v>944</v>
      </c>
      <c r="G129" s="26" t="s">
        <v>938</v>
      </c>
      <c r="H129" s="24" t="s">
        <v>38</v>
      </c>
      <c r="I129" s="26" t="s">
        <v>39</v>
      </c>
      <c r="J129" s="26" t="s">
        <v>939</v>
      </c>
      <c r="K129" s="24" t="s">
        <v>940</v>
      </c>
      <c r="L129" s="24" t="s">
        <v>941</v>
      </c>
      <c r="M129" s="24" t="s">
        <v>51</v>
      </c>
      <c r="N129" s="24" t="s">
        <v>52</v>
      </c>
      <c r="O129" s="24" t="s">
        <v>942</v>
      </c>
      <c r="P129" s="24" t="s">
        <v>73</v>
      </c>
      <c r="Q129" s="24" t="s">
        <v>553</v>
      </c>
      <c r="R129" s="24">
        <v>334803</v>
      </c>
      <c r="S129" s="24">
        <v>8619991811</v>
      </c>
      <c r="T129" s="24"/>
      <c r="U129" s="24" t="s">
        <v>943</v>
      </c>
      <c r="V129" s="24" t="s">
        <v>91</v>
      </c>
      <c r="W129" s="24">
        <v>53.53</v>
      </c>
      <c r="X129" s="24" t="s">
        <v>468</v>
      </c>
      <c r="Y129" s="24">
        <v>4813485</v>
      </c>
      <c r="Z129" s="24" t="s">
        <v>945</v>
      </c>
      <c r="AA129" s="27">
        <v>45111</v>
      </c>
      <c r="AB129" s="27">
        <v>45111</v>
      </c>
      <c r="AC129" s="27">
        <v>45111</v>
      </c>
      <c r="AD129" s="27">
        <v>45111</v>
      </c>
      <c r="AE129" s="24">
        <v>5353000</v>
      </c>
      <c r="AF129" s="24">
        <v>0</v>
      </c>
      <c r="AG129" s="24">
        <v>0</v>
      </c>
      <c r="AH129" s="24">
        <v>0</v>
      </c>
      <c r="AI129" s="24">
        <v>1203371</v>
      </c>
      <c r="AJ129" s="24">
        <v>1203371</v>
      </c>
      <c r="AK129" s="24">
        <v>0</v>
      </c>
      <c r="AL129" s="24" t="s">
        <v>62</v>
      </c>
    </row>
    <row r="130" spans="1:38" ht="60" x14ac:dyDescent="0.25">
      <c r="A130" s="4">
        <f t="shared" si="2"/>
        <v>75</v>
      </c>
      <c r="B130" s="24" t="s">
        <v>946</v>
      </c>
      <c r="C130" s="25" t="s">
        <v>905</v>
      </c>
      <c r="D130" s="5" t="s">
        <v>384</v>
      </c>
      <c r="E130" s="7" t="s">
        <v>1223</v>
      </c>
      <c r="F130" s="24" t="s">
        <v>835</v>
      </c>
      <c r="G130" s="26" t="s">
        <v>947</v>
      </c>
      <c r="H130" s="24" t="s">
        <v>38</v>
      </c>
      <c r="I130" s="26" t="s">
        <v>39</v>
      </c>
      <c r="J130" s="26" t="s">
        <v>948</v>
      </c>
      <c r="K130" s="24" t="s">
        <v>949</v>
      </c>
      <c r="L130" s="24" t="s">
        <v>950</v>
      </c>
      <c r="M130" s="24" t="s">
        <v>40</v>
      </c>
      <c r="N130" s="24" t="s">
        <v>52</v>
      </c>
      <c r="O130" s="24" t="s">
        <v>951</v>
      </c>
      <c r="P130" s="24" t="s">
        <v>54</v>
      </c>
      <c r="Q130" s="24" t="s">
        <v>352</v>
      </c>
      <c r="R130" s="24">
        <v>413702</v>
      </c>
      <c r="S130" s="24">
        <v>8007882012</v>
      </c>
      <c r="T130" s="24"/>
      <c r="U130" s="24"/>
      <c r="V130" s="24" t="s">
        <v>130</v>
      </c>
      <c r="W130" s="24">
        <v>33.75</v>
      </c>
      <c r="X130" s="27">
        <v>44929</v>
      </c>
      <c r="Y130" s="24">
        <v>2766692</v>
      </c>
      <c r="Z130" s="24" t="s">
        <v>952</v>
      </c>
      <c r="AA130" s="27">
        <v>45005</v>
      </c>
      <c r="AB130" s="27">
        <v>45005</v>
      </c>
      <c r="AC130" s="24" t="s">
        <v>687</v>
      </c>
      <c r="AD130" s="27" t="s">
        <v>687</v>
      </c>
      <c r="AE130" s="24">
        <v>3375000</v>
      </c>
      <c r="AF130" s="24">
        <v>0</v>
      </c>
      <c r="AG130" s="24">
        <v>0</v>
      </c>
      <c r="AH130" s="24">
        <v>0</v>
      </c>
      <c r="AI130" s="24">
        <v>691673</v>
      </c>
      <c r="AJ130" s="24">
        <v>691673</v>
      </c>
      <c r="AK130" s="24">
        <v>0</v>
      </c>
      <c r="AL130" s="24" t="s">
        <v>62</v>
      </c>
    </row>
    <row r="131" spans="1:38" ht="45" x14ac:dyDescent="0.25">
      <c r="A131" s="4">
        <f t="shared" si="2"/>
        <v>76</v>
      </c>
      <c r="B131" s="24" t="s">
        <v>953</v>
      </c>
      <c r="C131" s="25" t="s">
        <v>905</v>
      </c>
      <c r="D131" s="5" t="s">
        <v>384</v>
      </c>
      <c r="E131" s="7" t="s">
        <v>1223</v>
      </c>
      <c r="F131" s="24" t="s">
        <v>294</v>
      </c>
      <c r="G131" s="26" t="s">
        <v>954</v>
      </c>
      <c r="H131" s="24" t="s">
        <v>38</v>
      </c>
      <c r="I131" s="26" t="s">
        <v>39</v>
      </c>
      <c r="J131" s="26" t="s">
        <v>955</v>
      </c>
      <c r="K131" s="24" t="s">
        <v>956</v>
      </c>
      <c r="L131" s="24" t="s">
        <v>957</v>
      </c>
      <c r="M131" s="24" t="s">
        <v>40</v>
      </c>
      <c r="N131" s="24" t="s">
        <v>52</v>
      </c>
      <c r="O131" s="24" t="s">
        <v>958</v>
      </c>
      <c r="P131" s="24" t="s">
        <v>54</v>
      </c>
      <c r="Q131" s="24" t="s">
        <v>194</v>
      </c>
      <c r="R131" s="24">
        <v>415506</v>
      </c>
      <c r="S131" s="24">
        <v>9850677156</v>
      </c>
      <c r="T131" s="24"/>
      <c r="U131" s="24" t="s">
        <v>959</v>
      </c>
      <c r="V131" s="24" t="s">
        <v>261</v>
      </c>
      <c r="W131" s="24">
        <v>31.25</v>
      </c>
      <c r="X131" s="24" t="s">
        <v>960</v>
      </c>
      <c r="Y131" s="24">
        <v>2386949</v>
      </c>
      <c r="Z131" s="24" t="s">
        <v>961</v>
      </c>
      <c r="AA131" s="27">
        <v>44972</v>
      </c>
      <c r="AB131" s="27">
        <v>44972</v>
      </c>
      <c r="AC131" s="24" t="s">
        <v>962</v>
      </c>
      <c r="AD131" s="27" t="s">
        <v>962</v>
      </c>
      <c r="AE131" s="24">
        <v>3125000</v>
      </c>
      <c r="AF131" s="24">
        <v>0</v>
      </c>
      <c r="AG131" s="24">
        <v>0</v>
      </c>
      <c r="AH131" s="24">
        <v>0</v>
      </c>
      <c r="AI131" s="24">
        <v>596737</v>
      </c>
      <c r="AJ131" s="24">
        <v>596737</v>
      </c>
      <c r="AK131" s="24">
        <v>0</v>
      </c>
      <c r="AL131" s="24" t="s">
        <v>62</v>
      </c>
    </row>
    <row r="132" spans="1:38" ht="45" x14ac:dyDescent="0.25">
      <c r="A132" s="4">
        <f t="shared" si="2"/>
        <v>77</v>
      </c>
      <c r="B132" s="24" t="s">
        <v>963</v>
      </c>
      <c r="C132" s="25" t="s">
        <v>905</v>
      </c>
      <c r="D132" s="5" t="s">
        <v>384</v>
      </c>
      <c r="E132" s="7" t="s">
        <v>1223</v>
      </c>
      <c r="F132" s="24" t="s">
        <v>294</v>
      </c>
      <c r="G132" s="26" t="s">
        <v>964</v>
      </c>
      <c r="H132" s="24" t="s">
        <v>38</v>
      </c>
      <c r="I132" s="26" t="s">
        <v>212</v>
      </c>
      <c r="J132" s="26" t="s">
        <v>965</v>
      </c>
      <c r="K132" s="24" t="s">
        <v>966</v>
      </c>
      <c r="L132" s="24" t="s">
        <v>967</v>
      </c>
      <c r="M132" s="24" t="s">
        <v>40</v>
      </c>
      <c r="N132" s="24" t="s">
        <v>52</v>
      </c>
      <c r="O132" s="24" t="s">
        <v>968</v>
      </c>
      <c r="P132" s="24" t="s">
        <v>54</v>
      </c>
      <c r="Q132" s="24" t="s">
        <v>918</v>
      </c>
      <c r="R132" s="24">
        <v>415305</v>
      </c>
      <c r="S132" s="24">
        <v>9975001817</v>
      </c>
      <c r="T132" s="24"/>
      <c r="U132" s="24"/>
      <c r="V132" s="24" t="s">
        <v>261</v>
      </c>
      <c r="W132" s="24">
        <v>35.25</v>
      </c>
      <c r="X132" s="24" t="s">
        <v>969</v>
      </c>
      <c r="Y132" s="24">
        <v>2824934</v>
      </c>
      <c r="Z132" s="24" t="s">
        <v>970</v>
      </c>
      <c r="AA132" s="27">
        <v>45012</v>
      </c>
      <c r="AB132" s="27">
        <v>45012</v>
      </c>
      <c r="AC132" s="24" t="s">
        <v>326</v>
      </c>
      <c r="AD132" s="27" t="s">
        <v>326</v>
      </c>
      <c r="AE132" s="24">
        <v>3525000</v>
      </c>
      <c r="AF132" s="24">
        <v>0</v>
      </c>
      <c r="AG132" s="24">
        <v>0</v>
      </c>
      <c r="AH132" s="24">
        <v>0</v>
      </c>
      <c r="AI132" s="24">
        <v>706233</v>
      </c>
      <c r="AJ132" s="24">
        <v>706233</v>
      </c>
      <c r="AK132" s="24">
        <v>0</v>
      </c>
      <c r="AL132" s="24" t="s">
        <v>44</v>
      </c>
    </row>
    <row r="133" spans="1:38" ht="45" x14ac:dyDescent="0.25">
      <c r="A133" s="4">
        <f t="shared" si="2"/>
        <v>78</v>
      </c>
      <c r="B133" s="24" t="s">
        <v>971</v>
      </c>
      <c r="C133" s="25" t="s">
        <v>905</v>
      </c>
      <c r="D133" s="5" t="s">
        <v>384</v>
      </c>
      <c r="E133" s="7" t="s">
        <v>1223</v>
      </c>
      <c r="F133" s="24" t="s">
        <v>294</v>
      </c>
      <c r="G133" s="28" t="s">
        <v>972</v>
      </c>
      <c r="H133" s="24" t="s">
        <v>38</v>
      </c>
      <c r="I133" s="26" t="s">
        <v>39</v>
      </c>
      <c r="J133" s="26" t="s">
        <v>973</v>
      </c>
      <c r="K133" s="24" t="s">
        <v>974</v>
      </c>
      <c r="L133" s="24" t="s">
        <v>975</v>
      </c>
      <c r="M133" s="24" t="s">
        <v>40</v>
      </c>
      <c r="N133" s="24" t="s">
        <v>52</v>
      </c>
      <c r="O133" s="24" t="s">
        <v>976</v>
      </c>
      <c r="P133" s="24" t="s">
        <v>54</v>
      </c>
      <c r="Q133" s="24" t="s">
        <v>194</v>
      </c>
      <c r="R133" s="24">
        <v>415102</v>
      </c>
      <c r="S133" s="24">
        <v>8788856373</v>
      </c>
      <c r="T133" s="24"/>
      <c r="U133" s="24" t="s">
        <v>977</v>
      </c>
      <c r="V133" s="24" t="s">
        <v>94</v>
      </c>
      <c r="W133" s="24">
        <v>33.5</v>
      </c>
      <c r="X133" s="24" t="s">
        <v>630</v>
      </c>
      <c r="Y133" s="24">
        <v>2314161</v>
      </c>
      <c r="Z133" s="24" t="s">
        <v>978</v>
      </c>
      <c r="AA133" s="27">
        <v>45234</v>
      </c>
      <c r="AB133" s="27">
        <v>45234</v>
      </c>
      <c r="AC133" s="27">
        <v>45234</v>
      </c>
      <c r="AD133" s="27">
        <v>45234</v>
      </c>
      <c r="AE133" s="24">
        <v>3350000</v>
      </c>
      <c r="AF133" s="24">
        <v>0</v>
      </c>
      <c r="AG133" s="24">
        <v>0</v>
      </c>
      <c r="AH133" s="24">
        <v>0</v>
      </c>
      <c r="AI133" s="24">
        <v>578540</v>
      </c>
      <c r="AJ133" s="24">
        <v>578540</v>
      </c>
      <c r="AK133" s="24">
        <v>0</v>
      </c>
      <c r="AL133" s="24" t="s">
        <v>62</v>
      </c>
    </row>
    <row r="134" spans="1:38" ht="45" x14ac:dyDescent="0.25">
      <c r="A134" s="4">
        <f t="shared" si="2"/>
        <v>79</v>
      </c>
      <c r="B134" s="24" t="s">
        <v>979</v>
      </c>
      <c r="C134" s="25" t="s">
        <v>905</v>
      </c>
      <c r="D134" s="5" t="s">
        <v>384</v>
      </c>
      <c r="E134" s="7" t="s">
        <v>1223</v>
      </c>
      <c r="F134" s="24" t="s">
        <v>553</v>
      </c>
      <c r="G134" s="26" t="s">
        <v>980</v>
      </c>
      <c r="H134" s="24" t="s">
        <v>38</v>
      </c>
      <c r="I134" s="26" t="s">
        <v>39</v>
      </c>
      <c r="J134" s="26" t="s">
        <v>981</v>
      </c>
      <c r="K134" s="24" t="s">
        <v>982</v>
      </c>
      <c r="L134" s="24" t="s">
        <v>983</v>
      </c>
      <c r="M134" s="24" t="s">
        <v>51</v>
      </c>
      <c r="N134" s="24" t="s">
        <v>52</v>
      </c>
      <c r="O134" s="24" t="s">
        <v>984</v>
      </c>
      <c r="P134" s="24" t="s">
        <v>73</v>
      </c>
      <c r="Q134" s="24" t="s">
        <v>553</v>
      </c>
      <c r="R134" s="24">
        <v>334601</v>
      </c>
      <c r="S134" s="24">
        <v>9980987621</v>
      </c>
      <c r="T134" s="24"/>
      <c r="U134" s="24" t="s">
        <v>985</v>
      </c>
      <c r="V134" s="24" t="s">
        <v>130</v>
      </c>
      <c r="W134" s="24">
        <v>33.78</v>
      </c>
      <c r="X134" s="27">
        <v>44930</v>
      </c>
      <c r="Y134" s="24">
        <v>3297111</v>
      </c>
      <c r="Z134" s="24" t="s">
        <v>986</v>
      </c>
      <c r="AA134" s="27">
        <v>45031</v>
      </c>
      <c r="AB134" s="27">
        <v>45031</v>
      </c>
      <c r="AC134" s="24" t="s">
        <v>987</v>
      </c>
      <c r="AD134" s="27" t="s">
        <v>987</v>
      </c>
      <c r="AE134" s="24">
        <v>3378443</v>
      </c>
      <c r="AF134" s="24">
        <v>0</v>
      </c>
      <c r="AG134" s="24">
        <v>0</v>
      </c>
      <c r="AH134" s="24">
        <v>0</v>
      </c>
      <c r="AI134" s="24">
        <v>824277</v>
      </c>
      <c r="AJ134" s="24">
        <v>824277</v>
      </c>
      <c r="AK134" s="24">
        <v>0</v>
      </c>
      <c r="AL134" s="24" t="s">
        <v>62</v>
      </c>
    </row>
    <row r="135" spans="1:38" ht="75" x14ac:dyDescent="0.25">
      <c r="A135" s="4">
        <f t="shared" si="2"/>
        <v>80</v>
      </c>
      <c r="B135" s="24" t="s">
        <v>988</v>
      </c>
      <c r="C135" s="25" t="s">
        <v>905</v>
      </c>
      <c r="D135" s="5" t="s">
        <v>384</v>
      </c>
      <c r="E135" s="7" t="s">
        <v>1223</v>
      </c>
      <c r="F135" s="24" t="s">
        <v>553</v>
      </c>
      <c r="G135" s="26" t="s">
        <v>989</v>
      </c>
      <c r="H135" s="24" t="s">
        <v>38</v>
      </c>
      <c r="I135" s="26" t="s">
        <v>212</v>
      </c>
      <c r="J135" s="26" t="s">
        <v>990</v>
      </c>
      <c r="K135" s="24" t="s">
        <v>991</v>
      </c>
      <c r="L135" s="24" t="s">
        <v>992</v>
      </c>
      <c r="M135" s="24" t="s">
        <v>51</v>
      </c>
      <c r="N135" s="24" t="s">
        <v>52</v>
      </c>
      <c r="O135" s="24" t="s">
        <v>993</v>
      </c>
      <c r="P135" s="24" t="s">
        <v>73</v>
      </c>
      <c r="Q135" s="24" t="s">
        <v>593</v>
      </c>
      <c r="R135" s="24">
        <v>331507</v>
      </c>
      <c r="S135" s="24">
        <v>9950902002</v>
      </c>
      <c r="T135" s="24"/>
      <c r="U135" s="24" t="s">
        <v>994</v>
      </c>
      <c r="V135" s="24" t="s">
        <v>422</v>
      </c>
      <c r="W135" s="24">
        <v>44.5</v>
      </c>
      <c r="X135" s="24" t="s">
        <v>468</v>
      </c>
      <c r="Y135" s="24">
        <v>4028634</v>
      </c>
      <c r="Z135" s="24" t="s">
        <v>995</v>
      </c>
      <c r="AA135" s="27">
        <v>45036</v>
      </c>
      <c r="AB135" s="27">
        <v>45036</v>
      </c>
      <c r="AC135" s="24" t="s">
        <v>996</v>
      </c>
      <c r="AD135" s="27" t="s">
        <v>996</v>
      </c>
      <c r="AE135" s="24">
        <v>4450000</v>
      </c>
      <c r="AF135" s="24">
        <v>1007158</v>
      </c>
      <c r="AG135" s="24">
        <v>0</v>
      </c>
      <c r="AH135" s="24">
        <v>0</v>
      </c>
      <c r="AI135" s="24">
        <v>1007158</v>
      </c>
      <c r="AJ135" s="24">
        <v>1007158</v>
      </c>
      <c r="AK135" s="24">
        <v>0</v>
      </c>
      <c r="AL135" s="24" t="s">
        <v>44</v>
      </c>
    </row>
    <row r="136" spans="1:38" ht="75" x14ac:dyDescent="0.25">
      <c r="A136" s="4">
        <f t="shared" si="2"/>
        <v>81</v>
      </c>
      <c r="B136" s="24" t="s">
        <v>997</v>
      </c>
      <c r="C136" s="25" t="s">
        <v>905</v>
      </c>
      <c r="D136" s="5" t="s">
        <v>384</v>
      </c>
      <c r="E136" s="7" t="s">
        <v>1223</v>
      </c>
      <c r="F136" s="24" t="s">
        <v>553</v>
      </c>
      <c r="G136" s="26" t="s">
        <v>989</v>
      </c>
      <c r="H136" s="24" t="s">
        <v>38</v>
      </c>
      <c r="I136" s="26" t="s">
        <v>212</v>
      </c>
      <c r="J136" s="26" t="s">
        <v>990</v>
      </c>
      <c r="K136" s="24" t="s">
        <v>991</v>
      </c>
      <c r="L136" s="24" t="s">
        <v>992</v>
      </c>
      <c r="M136" s="24" t="s">
        <v>51</v>
      </c>
      <c r="N136" s="24" t="s">
        <v>52</v>
      </c>
      <c r="O136" s="24" t="s">
        <v>993</v>
      </c>
      <c r="P136" s="24" t="s">
        <v>73</v>
      </c>
      <c r="Q136" s="24" t="s">
        <v>593</v>
      </c>
      <c r="R136" s="24">
        <v>331507</v>
      </c>
      <c r="S136" s="24">
        <v>9950902002</v>
      </c>
      <c r="T136" s="24"/>
      <c r="U136" s="24" t="s">
        <v>994</v>
      </c>
      <c r="V136" s="24" t="s">
        <v>422</v>
      </c>
      <c r="W136" s="24">
        <v>44.5</v>
      </c>
      <c r="X136" s="24" t="s">
        <v>468</v>
      </c>
      <c r="Y136" s="24">
        <v>4028634</v>
      </c>
      <c r="Z136" s="24" t="s">
        <v>998</v>
      </c>
      <c r="AA136" s="27">
        <v>45036</v>
      </c>
      <c r="AB136" s="27">
        <v>45036</v>
      </c>
      <c r="AC136" s="24" t="s">
        <v>996</v>
      </c>
      <c r="AD136" s="27" t="s">
        <v>996</v>
      </c>
      <c r="AE136" s="24">
        <v>4450000</v>
      </c>
      <c r="AF136" s="24">
        <v>1007158</v>
      </c>
      <c r="AG136" s="24">
        <v>0</v>
      </c>
      <c r="AH136" s="24">
        <v>1007158</v>
      </c>
      <c r="AI136" s="24">
        <v>1007158</v>
      </c>
      <c r="AJ136" s="24">
        <v>1007158</v>
      </c>
      <c r="AK136" s="24">
        <v>0</v>
      </c>
      <c r="AL136" s="24" t="s">
        <v>44</v>
      </c>
    </row>
    <row r="137" spans="1:38" ht="60" x14ac:dyDescent="0.25">
      <c r="A137" s="4">
        <f t="shared" si="2"/>
        <v>82</v>
      </c>
      <c r="B137" s="24" t="s">
        <v>999</v>
      </c>
      <c r="C137" s="25" t="s">
        <v>905</v>
      </c>
      <c r="D137" s="5" t="s">
        <v>384</v>
      </c>
      <c r="E137" s="7" t="s">
        <v>1223</v>
      </c>
      <c r="F137" s="24" t="s">
        <v>553</v>
      </c>
      <c r="G137" s="26" t="s">
        <v>1000</v>
      </c>
      <c r="H137" s="24" t="s">
        <v>38</v>
      </c>
      <c r="I137" s="26" t="s">
        <v>39</v>
      </c>
      <c r="J137" s="26" t="s">
        <v>1001</v>
      </c>
      <c r="K137" s="24" t="s">
        <v>1002</v>
      </c>
      <c r="L137" s="24" t="s">
        <v>1003</v>
      </c>
      <c r="M137" s="24" t="s">
        <v>51</v>
      </c>
      <c r="N137" s="24" t="s">
        <v>52</v>
      </c>
      <c r="O137" s="24" t="s">
        <v>1004</v>
      </c>
      <c r="P137" s="24" t="s">
        <v>73</v>
      </c>
      <c r="Q137" s="24" t="s">
        <v>593</v>
      </c>
      <c r="R137" s="24">
        <v>331517</v>
      </c>
      <c r="S137" s="24">
        <v>7660897126</v>
      </c>
      <c r="T137" s="24"/>
      <c r="U137" s="24" t="s">
        <v>1005</v>
      </c>
      <c r="V137" s="24" t="s">
        <v>1006</v>
      </c>
      <c r="W137" s="24">
        <v>48.86</v>
      </c>
      <c r="X137" s="24" t="s">
        <v>859</v>
      </c>
      <c r="Y137" s="24">
        <v>4788197</v>
      </c>
      <c r="Z137" s="24" t="s">
        <v>1007</v>
      </c>
      <c r="AA137" s="27">
        <v>44985</v>
      </c>
      <c r="AB137" s="27">
        <v>44985</v>
      </c>
      <c r="AC137" s="24" t="s">
        <v>444</v>
      </c>
      <c r="AD137" s="27" t="s">
        <v>444</v>
      </c>
      <c r="AE137" s="24">
        <v>4886380</v>
      </c>
      <c r="AF137" s="24">
        <v>690076</v>
      </c>
      <c r="AG137" s="24">
        <v>0</v>
      </c>
      <c r="AH137" s="24">
        <v>690076</v>
      </c>
      <c r="AI137" s="24">
        <v>1197049</v>
      </c>
      <c r="AJ137" s="24">
        <v>1197049</v>
      </c>
      <c r="AK137" s="24">
        <v>0</v>
      </c>
      <c r="AL137" s="24" t="s">
        <v>62</v>
      </c>
    </row>
    <row r="138" spans="1:38" ht="45" x14ac:dyDescent="0.25">
      <c r="A138" s="4">
        <f t="shared" si="2"/>
        <v>83</v>
      </c>
      <c r="B138" s="24" t="s">
        <v>1008</v>
      </c>
      <c r="C138" s="25" t="s">
        <v>905</v>
      </c>
      <c r="D138" s="5" t="s">
        <v>384</v>
      </c>
      <c r="E138" s="7" t="s">
        <v>1223</v>
      </c>
      <c r="F138" s="24" t="s">
        <v>553</v>
      </c>
      <c r="G138" s="26" t="s">
        <v>1009</v>
      </c>
      <c r="H138" s="24" t="s">
        <v>38</v>
      </c>
      <c r="I138" s="26" t="s">
        <v>84</v>
      </c>
      <c r="J138" s="26" t="s">
        <v>1010</v>
      </c>
      <c r="K138" s="24" t="s">
        <v>1011</v>
      </c>
      <c r="L138" s="24" t="s">
        <v>1012</v>
      </c>
      <c r="M138" s="24" t="s">
        <v>51</v>
      </c>
      <c r="N138" s="24" t="s">
        <v>52</v>
      </c>
      <c r="O138" s="24" t="s">
        <v>1013</v>
      </c>
      <c r="P138" s="24" t="s">
        <v>73</v>
      </c>
      <c r="Q138" s="24" t="s">
        <v>553</v>
      </c>
      <c r="R138" s="24">
        <v>334003</v>
      </c>
      <c r="S138" s="24">
        <v>9828289552</v>
      </c>
      <c r="T138" s="24"/>
      <c r="U138" s="24" t="s">
        <v>1014</v>
      </c>
      <c r="V138" s="24" t="s">
        <v>91</v>
      </c>
      <c r="W138" s="24">
        <v>50.05</v>
      </c>
      <c r="X138" s="24" t="s">
        <v>960</v>
      </c>
      <c r="Y138" s="24">
        <v>4912266</v>
      </c>
      <c r="Z138" s="24" t="s">
        <v>1015</v>
      </c>
      <c r="AA138" s="27">
        <v>44959</v>
      </c>
      <c r="AB138" s="27">
        <v>44959</v>
      </c>
      <c r="AC138" s="27">
        <v>44959</v>
      </c>
      <c r="AD138" s="27">
        <v>44959</v>
      </c>
      <c r="AE138" s="24">
        <v>5005560</v>
      </c>
      <c r="AF138" s="24">
        <v>1228066</v>
      </c>
      <c r="AG138" s="24">
        <v>0</v>
      </c>
      <c r="AH138" s="24">
        <v>0</v>
      </c>
      <c r="AI138" s="24">
        <v>1228066</v>
      </c>
      <c r="AJ138" s="24">
        <v>1228066</v>
      </c>
      <c r="AK138" s="24">
        <v>0</v>
      </c>
      <c r="AL138" s="24" t="s">
        <v>44</v>
      </c>
    </row>
    <row r="139" spans="1:38" ht="45" x14ac:dyDescent="0.25">
      <c r="A139" s="4">
        <f t="shared" si="2"/>
        <v>84</v>
      </c>
      <c r="B139" s="24" t="s">
        <v>1016</v>
      </c>
      <c r="C139" s="25" t="s">
        <v>905</v>
      </c>
      <c r="D139" s="5" t="s">
        <v>384</v>
      </c>
      <c r="E139" s="7" t="s">
        <v>1223</v>
      </c>
      <c r="F139" s="24" t="s">
        <v>553</v>
      </c>
      <c r="G139" s="26" t="s">
        <v>1009</v>
      </c>
      <c r="H139" s="24" t="s">
        <v>38</v>
      </c>
      <c r="I139" s="26" t="s">
        <v>84</v>
      </c>
      <c r="J139" s="26" t="s">
        <v>1010</v>
      </c>
      <c r="K139" s="24" t="s">
        <v>1011</v>
      </c>
      <c r="L139" s="24" t="s">
        <v>1012</v>
      </c>
      <c r="M139" s="24" t="s">
        <v>51</v>
      </c>
      <c r="N139" s="24" t="s">
        <v>52</v>
      </c>
      <c r="O139" s="24" t="s">
        <v>1013</v>
      </c>
      <c r="P139" s="24" t="s">
        <v>73</v>
      </c>
      <c r="Q139" s="24" t="s">
        <v>553</v>
      </c>
      <c r="R139" s="24">
        <v>334003</v>
      </c>
      <c r="S139" s="24">
        <v>9828289552</v>
      </c>
      <c r="T139" s="24"/>
      <c r="U139" s="24" t="s">
        <v>1014</v>
      </c>
      <c r="V139" s="24" t="s">
        <v>91</v>
      </c>
      <c r="W139" s="24">
        <v>50.05</v>
      </c>
      <c r="X139" s="27">
        <v>44959</v>
      </c>
      <c r="Y139" s="24">
        <v>4912266</v>
      </c>
      <c r="Z139" s="24" t="s">
        <v>1017</v>
      </c>
      <c r="AA139" s="27">
        <v>44959</v>
      </c>
      <c r="AB139" s="27">
        <v>44959</v>
      </c>
      <c r="AC139" s="27">
        <v>44959</v>
      </c>
      <c r="AD139" s="27">
        <v>44959</v>
      </c>
      <c r="AE139" s="24">
        <v>5005560</v>
      </c>
      <c r="AF139" s="24">
        <v>1228066</v>
      </c>
      <c r="AG139" s="24">
        <v>0</v>
      </c>
      <c r="AH139" s="24">
        <v>1228066</v>
      </c>
      <c r="AI139" s="24">
        <v>1228066</v>
      </c>
      <c r="AJ139" s="24">
        <v>1228066</v>
      </c>
      <c r="AK139" s="24">
        <v>0</v>
      </c>
      <c r="AL139" s="24" t="s">
        <v>44</v>
      </c>
    </row>
    <row r="140" spans="1:38" ht="60" x14ac:dyDescent="0.25">
      <c r="A140" s="4">
        <f t="shared" si="2"/>
        <v>85</v>
      </c>
      <c r="B140" s="24" t="s">
        <v>1018</v>
      </c>
      <c r="C140" s="25" t="s">
        <v>905</v>
      </c>
      <c r="D140" s="5" t="s">
        <v>384</v>
      </c>
      <c r="E140" s="7" t="s">
        <v>1223</v>
      </c>
      <c r="F140" s="24" t="s">
        <v>89</v>
      </c>
      <c r="G140" s="26" t="s">
        <v>1019</v>
      </c>
      <c r="H140" s="24" t="s">
        <v>38</v>
      </c>
      <c r="I140" s="26" t="s">
        <v>212</v>
      </c>
      <c r="J140" s="26" t="s">
        <v>1020</v>
      </c>
      <c r="K140" s="24" t="s">
        <v>1021</v>
      </c>
      <c r="L140" s="24" t="s">
        <v>1022</v>
      </c>
      <c r="M140" s="24" t="s">
        <v>51</v>
      </c>
      <c r="N140" s="24" t="s">
        <v>52</v>
      </c>
      <c r="O140" s="24" t="s">
        <v>1023</v>
      </c>
      <c r="P140" s="24" t="s">
        <v>73</v>
      </c>
      <c r="Q140" s="24" t="s">
        <v>89</v>
      </c>
      <c r="R140" s="24">
        <v>302019</v>
      </c>
      <c r="S140" s="24">
        <v>9782099663</v>
      </c>
      <c r="T140" s="24"/>
      <c r="U140" s="24" t="s">
        <v>1024</v>
      </c>
      <c r="V140" s="24" t="s">
        <v>716</v>
      </c>
      <c r="W140" s="24">
        <v>42.92</v>
      </c>
      <c r="X140" s="24" t="s">
        <v>630</v>
      </c>
      <c r="Y140" s="24">
        <v>3939099</v>
      </c>
      <c r="Z140" s="24" t="s">
        <v>1025</v>
      </c>
      <c r="AA140" s="27">
        <v>45016</v>
      </c>
      <c r="AB140" s="27">
        <v>45016</v>
      </c>
      <c r="AC140" s="24" t="s">
        <v>468</v>
      </c>
      <c r="AD140" s="27" t="s">
        <v>468</v>
      </c>
      <c r="AE140" s="24">
        <v>4292500</v>
      </c>
      <c r="AF140" s="24">
        <v>984774</v>
      </c>
      <c r="AG140" s="24">
        <v>0</v>
      </c>
      <c r="AH140" s="24">
        <v>0</v>
      </c>
      <c r="AI140" s="24">
        <v>984774</v>
      </c>
      <c r="AJ140" s="24">
        <v>984774</v>
      </c>
      <c r="AK140" s="24">
        <v>0</v>
      </c>
      <c r="AL140" s="24" t="s">
        <v>44</v>
      </c>
    </row>
    <row r="141" spans="1:38" ht="60" x14ac:dyDescent="0.25">
      <c r="A141" s="4">
        <f t="shared" si="2"/>
        <v>86</v>
      </c>
      <c r="B141" s="24" t="s">
        <v>1026</v>
      </c>
      <c r="C141" s="25" t="s">
        <v>905</v>
      </c>
      <c r="D141" s="5" t="s">
        <v>384</v>
      </c>
      <c r="E141" s="7" t="s">
        <v>1223</v>
      </c>
      <c r="F141" s="24" t="s">
        <v>89</v>
      </c>
      <c r="G141" s="26" t="s">
        <v>1019</v>
      </c>
      <c r="H141" s="24" t="s">
        <v>38</v>
      </c>
      <c r="I141" s="26" t="s">
        <v>212</v>
      </c>
      <c r="J141" s="26" t="s">
        <v>1020</v>
      </c>
      <c r="K141" s="24" t="s">
        <v>1021</v>
      </c>
      <c r="L141" s="24" t="s">
        <v>1022</v>
      </c>
      <c r="M141" s="24" t="s">
        <v>51</v>
      </c>
      <c r="N141" s="24" t="s">
        <v>52</v>
      </c>
      <c r="O141" s="24" t="s">
        <v>1023</v>
      </c>
      <c r="P141" s="24" t="s">
        <v>73</v>
      </c>
      <c r="Q141" s="24" t="s">
        <v>89</v>
      </c>
      <c r="R141" s="24">
        <v>302019</v>
      </c>
      <c r="S141" s="24">
        <v>9782099663</v>
      </c>
      <c r="T141" s="24"/>
      <c r="U141" s="24" t="s">
        <v>1024</v>
      </c>
      <c r="V141" s="24" t="s">
        <v>716</v>
      </c>
      <c r="W141" s="24">
        <v>42.92</v>
      </c>
      <c r="X141" s="24" t="s">
        <v>630</v>
      </c>
      <c r="Y141" s="24">
        <v>3939099</v>
      </c>
      <c r="Z141" s="24" t="s">
        <v>1027</v>
      </c>
      <c r="AA141" s="27">
        <v>45016</v>
      </c>
      <c r="AB141" s="27">
        <v>45016</v>
      </c>
      <c r="AC141" s="24" t="s">
        <v>468</v>
      </c>
      <c r="AD141" s="27" t="s">
        <v>468</v>
      </c>
      <c r="AE141" s="24">
        <v>4292500</v>
      </c>
      <c r="AF141" s="24">
        <v>984774</v>
      </c>
      <c r="AG141" s="24">
        <v>0</v>
      </c>
      <c r="AH141" s="24">
        <v>984774</v>
      </c>
      <c r="AI141" s="24">
        <v>984774</v>
      </c>
      <c r="AJ141" s="24">
        <v>984774</v>
      </c>
      <c r="AK141" s="24">
        <v>0</v>
      </c>
      <c r="AL141" s="24" t="s">
        <v>44</v>
      </c>
    </row>
    <row r="142" spans="1:38" ht="45" x14ac:dyDescent="0.25">
      <c r="A142" s="4">
        <f t="shared" si="2"/>
        <v>87</v>
      </c>
      <c r="B142" s="24" t="s">
        <v>1028</v>
      </c>
      <c r="C142" s="25" t="s">
        <v>905</v>
      </c>
      <c r="D142" s="5" t="s">
        <v>384</v>
      </c>
      <c r="E142" s="7" t="s">
        <v>1223</v>
      </c>
      <c r="F142" s="24" t="s">
        <v>1036</v>
      </c>
      <c r="G142" s="28" t="s">
        <v>1029</v>
      </c>
      <c r="H142" s="24" t="s">
        <v>38</v>
      </c>
      <c r="I142" s="26" t="s">
        <v>39</v>
      </c>
      <c r="J142" s="26" t="s">
        <v>1030</v>
      </c>
      <c r="K142" s="24" t="s">
        <v>1031</v>
      </c>
      <c r="L142" s="24" t="s">
        <v>1032</v>
      </c>
      <c r="M142" s="24" t="s">
        <v>51</v>
      </c>
      <c r="N142" s="24" t="s">
        <v>52</v>
      </c>
      <c r="O142" s="24" t="s">
        <v>1033</v>
      </c>
      <c r="P142" s="24" t="s">
        <v>73</v>
      </c>
      <c r="Q142" s="24" t="s">
        <v>1034</v>
      </c>
      <c r="R142" s="24">
        <v>313001</v>
      </c>
      <c r="S142" s="24">
        <v>9822898210</v>
      </c>
      <c r="T142" s="24"/>
      <c r="U142" s="24" t="s">
        <v>1035</v>
      </c>
      <c r="V142" s="24" t="s">
        <v>91</v>
      </c>
      <c r="W142" s="24">
        <v>45.28</v>
      </c>
      <c r="X142" s="24" t="s">
        <v>468</v>
      </c>
      <c r="Y142" s="24">
        <v>4426772</v>
      </c>
      <c r="Z142" s="24" t="s">
        <v>1037</v>
      </c>
      <c r="AA142" s="27">
        <v>45016</v>
      </c>
      <c r="AB142" s="27">
        <v>45016</v>
      </c>
      <c r="AC142" s="24" t="s">
        <v>468</v>
      </c>
      <c r="AD142" s="27" t="s">
        <v>468</v>
      </c>
      <c r="AE142" s="24">
        <v>4528840</v>
      </c>
      <c r="AF142" s="24">
        <v>0</v>
      </c>
      <c r="AG142" s="24">
        <v>0</v>
      </c>
      <c r="AH142" s="24">
        <v>0</v>
      </c>
      <c r="AI142" s="24">
        <v>1106693</v>
      </c>
      <c r="AJ142" s="24">
        <v>1106693</v>
      </c>
      <c r="AK142" s="24">
        <v>0</v>
      </c>
      <c r="AL142" s="24" t="s">
        <v>44</v>
      </c>
    </row>
    <row r="143" spans="1:38" ht="45" x14ac:dyDescent="0.25">
      <c r="A143" s="4">
        <f t="shared" si="2"/>
        <v>88</v>
      </c>
      <c r="B143" s="24" t="s">
        <v>1038</v>
      </c>
      <c r="C143" s="25" t="s">
        <v>905</v>
      </c>
      <c r="D143" s="5" t="s">
        <v>384</v>
      </c>
      <c r="E143" s="7" t="s">
        <v>1223</v>
      </c>
      <c r="F143" s="24" t="s">
        <v>294</v>
      </c>
      <c r="G143" s="26" t="s">
        <v>1039</v>
      </c>
      <c r="H143" s="24" t="s">
        <v>38</v>
      </c>
      <c r="I143" s="26" t="s">
        <v>39</v>
      </c>
      <c r="J143" s="26" t="s">
        <v>1040</v>
      </c>
      <c r="K143" s="24" t="s">
        <v>1041</v>
      </c>
      <c r="L143" s="24" t="s">
        <v>1042</v>
      </c>
      <c r="M143" s="24" t="s">
        <v>51</v>
      </c>
      <c r="N143" s="24" t="s">
        <v>52</v>
      </c>
      <c r="O143" s="24" t="s">
        <v>1043</v>
      </c>
      <c r="P143" s="24" t="s">
        <v>73</v>
      </c>
      <c r="Q143" s="24" t="s">
        <v>933</v>
      </c>
      <c r="R143" s="24">
        <v>314801</v>
      </c>
      <c r="S143" s="24">
        <v>9578442761</v>
      </c>
      <c r="T143" s="24"/>
      <c r="U143" s="24" t="s">
        <v>1044</v>
      </c>
      <c r="V143" s="24" t="s">
        <v>119</v>
      </c>
      <c r="W143" s="24">
        <v>56.56</v>
      </c>
      <c r="X143" s="24" t="s">
        <v>767</v>
      </c>
      <c r="Y143" s="24">
        <v>5254701</v>
      </c>
      <c r="Z143" s="24" t="s">
        <v>1045</v>
      </c>
      <c r="AA143" s="27">
        <v>44681</v>
      </c>
      <c r="AB143" s="27">
        <v>44681</v>
      </c>
      <c r="AC143" s="24" t="s">
        <v>767</v>
      </c>
      <c r="AD143" s="27" t="s">
        <v>767</v>
      </c>
      <c r="AE143" s="24">
        <v>5656000</v>
      </c>
      <c r="AF143" s="24">
        <v>0</v>
      </c>
      <c r="AG143" s="24">
        <v>0</v>
      </c>
      <c r="AH143" s="24">
        <v>0</v>
      </c>
      <c r="AI143" s="24">
        <v>1313675</v>
      </c>
      <c r="AJ143" s="24">
        <v>1313675</v>
      </c>
      <c r="AK143" s="24">
        <v>0</v>
      </c>
      <c r="AL143" s="24" t="s">
        <v>62</v>
      </c>
    </row>
    <row r="144" spans="1:38" ht="60" x14ac:dyDescent="0.25">
      <c r="A144" s="4">
        <f t="shared" si="2"/>
        <v>89</v>
      </c>
      <c r="B144" s="24" t="s">
        <v>1046</v>
      </c>
      <c r="C144" s="25" t="s">
        <v>905</v>
      </c>
      <c r="D144" s="5" t="s">
        <v>384</v>
      </c>
      <c r="E144" s="7" t="s">
        <v>1223</v>
      </c>
      <c r="F144" s="24" t="s">
        <v>294</v>
      </c>
      <c r="G144" s="26" t="s">
        <v>1047</v>
      </c>
      <c r="H144" s="24" t="s">
        <v>38</v>
      </c>
      <c r="I144" s="26" t="s">
        <v>39</v>
      </c>
      <c r="J144" s="26" t="s">
        <v>1048</v>
      </c>
      <c r="K144" s="24" t="s">
        <v>1049</v>
      </c>
      <c r="L144" s="24" t="s">
        <v>1050</v>
      </c>
      <c r="M144" s="24" t="s">
        <v>51</v>
      </c>
      <c r="N144" s="24" t="s">
        <v>52</v>
      </c>
      <c r="O144" s="24" t="s">
        <v>1051</v>
      </c>
      <c r="P144" s="24" t="s">
        <v>73</v>
      </c>
      <c r="Q144" s="24" t="s">
        <v>1034</v>
      </c>
      <c r="R144" s="24">
        <v>313002</v>
      </c>
      <c r="S144" s="24">
        <v>7568877111</v>
      </c>
      <c r="T144" s="24"/>
      <c r="U144" s="24" t="s">
        <v>1052</v>
      </c>
      <c r="V144" s="24" t="s">
        <v>130</v>
      </c>
      <c r="W144" s="24">
        <v>32.51</v>
      </c>
      <c r="X144" s="24" t="s">
        <v>1053</v>
      </c>
      <c r="Y144" s="24">
        <v>3025235</v>
      </c>
      <c r="Z144" s="24" t="s">
        <v>1054</v>
      </c>
      <c r="AA144" s="27">
        <v>44767</v>
      </c>
      <c r="AB144" s="27">
        <v>44767</v>
      </c>
      <c r="AC144" s="24" t="s">
        <v>790</v>
      </c>
      <c r="AD144" s="27" t="s">
        <v>790</v>
      </c>
      <c r="AE144" s="24">
        <v>3251668</v>
      </c>
      <c r="AF144" s="24">
        <v>0</v>
      </c>
      <c r="AG144" s="24">
        <v>0</v>
      </c>
      <c r="AH144" s="24">
        <v>0</v>
      </c>
      <c r="AI144" s="24">
        <v>756308</v>
      </c>
      <c r="AJ144" s="24">
        <v>756308</v>
      </c>
      <c r="AK144" s="24">
        <v>0</v>
      </c>
      <c r="AL144" s="24" t="s">
        <v>62</v>
      </c>
    </row>
    <row r="145" spans="1:41" ht="45" x14ac:dyDescent="0.25">
      <c r="A145" s="4">
        <f t="shared" si="2"/>
        <v>90</v>
      </c>
      <c r="B145" s="24" t="s">
        <v>1056</v>
      </c>
      <c r="C145" s="25" t="s">
        <v>905</v>
      </c>
      <c r="D145" s="5" t="s">
        <v>384</v>
      </c>
      <c r="E145" s="7" t="s">
        <v>1223</v>
      </c>
      <c r="F145" s="24" t="s">
        <v>1036</v>
      </c>
      <c r="G145" s="26" t="s">
        <v>1057</v>
      </c>
      <c r="H145" s="24" t="s">
        <v>38</v>
      </c>
      <c r="I145" s="26" t="s">
        <v>39</v>
      </c>
      <c r="J145" s="26" t="s">
        <v>1058</v>
      </c>
      <c r="K145" s="24" t="s">
        <v>1059</v>
      </c>
      <c r="L145" s="24" t="s">
        <v>1060</v>
      </c>
      <c r="M145" s="24" t="s">
        <v>40</v>
      </c>
      <c r="N145" s="24" t="s">
        <v>52</v>
      </c>
      <c r="O145" s="24" t="s">
        <v>1061</v>
      </c>
      <c r="P145" s="24" t="s">
        <v>73</v>
      </c>
      <c r="Q145" s="24" t="s">
        <v>685</v>
      </c>
      <c r="R145" s="24">
        <v>311026</v>
      </c>
      <c r="S145" s="24">
        <v>9689779781</v>
      </c>
      <c r="T145" s="24"/>
      <c r="U145" s="24" t="s">
        <v>1062</v>
      </c>
      <c r="V145" s="24" t="s">
        <v>119</v>
      </c>
      <c r="W145" s="24">
        <v>47.47</v>
      </c>
      <c r="X145" s="24" t="s">
        <v>335</v>
      </c>
      <c r="Y145" s="24">
        <v>4290041</v>
      </c>
      <c r="Z145" s="24" t="s">
        <v>1063</v>
      </c>
      <c r="AA145" s="27">
        <v>44950</v>
      </c>
      <c r="AB145" s="27">
        <v>44987</v>
      </c>
      <c r="AC145" s="27">
        <v>44987</v>
      </c>
      <c r="AD145" s="27">
        <v>44987</v>
      </c>
      <c r="AE145" s="24">
        <v>4747000</v>
      </c>
      <c r="AF145" s="24">
        <v>0</v>
      </c>
      <c r="AG145" s="24">
        <v>0</v>
      </c>
      <c r="AH145" s="24">
        <v>0</v>
      </c>
      <c r="AI145" s="24">
        <v>1072510</v>
      </c>
      <c r="AJ145" s="24">
        <v>1072510</v>
      </c>
      <c r="AK145" s="24">
        <v>0</v>
      </c>
      <c r="AL145" s="24" t="s">
        <v>62</v>
      </c>
    </row>
    <row r="146" spans="1:41" ht="60" x14ac:dyDescent="0.25">
      <c r="A146" s="4">
        <f t="shared" si="2"/>
        <v>91</v>
      </c>
      <c r="B146" s="24" t="s">
        <v>1064</v>
      </c>
      <c r="C146" s="25" t="s">
        <v>905</v>
      </c>
      <c r="D146" s="5" t="s">
        <v>384</v>
      </c>
      <c r="E146" s="7" t="s">
        <v>1223</v>
      </c>
      <c r="F146" s="24" t="s">
        <v>294</v>
      </c>
      <c r="G146" s="26" t="s">
        <v>1065</v>
      </c>
      <c r="H146" s="24" t="s">
        <v>38</v>
      </c>
      <c r="I146" s="26" t="s">
        <v>39</v>
      </c>
      <c r="J146" s="26" t="s">
        <v>1066</v>
      </c>
      <c r="K146" s="24" t="s">
        <v>1067</v>
      </c>
      <c r="L146" s="24" t="s">
        <v>1068</v>
      </c>
      <c r="M146" s="24" t="s">
        <v>51</v>
      </c>
      <c r="N146" s="24" t="s">
        <v>52</v>
      </c>
      <c r="O146" s="24" t="s">
        <v>1069</v>
      </c>
      <c r="P146" s="24" t="s">
        <v>73</v>
      </c>
      <c r="Q146" s="24" t="s">
        <v>685</v>
      </c>
      <c r="R146" s="24">
        <v>311021</v>
      </c>
      <c r="S146" s="24">
        <v>8290877040</v>
      </c>
      <c r="T146" s="24"/>
      <c r="U146" s="24" t="s">
        <v>1070</v>
      </c>
      <c r="V146" s="24" t="s">
        <v>119</v>
      </c>
      <c r="W146" s="24">
        <v>51.51</v>
      </c>
      <c r="X146" s="24" t="s">
        <v>344</v>
      </c>
      <c r="Y146" s="24">
        <v>4643537</v>
      </c>
      <c r="Z146" s="24" t="s">
        <v>1071</v>
      </c>
      <c r="AA146" s="27">
        <v>44980</v>
      </c>
      <c r="AB146" s="27">
        <v>44981</v>
      </c>
      <c r="AC146" s="24" t="s">
        <v>467</v>
      </c>
      <c r="AD146" s="27" t="s">
        <v>467</v>
      </c>
      <c r="AE146" s="24">
        <v>5151000</v>
      </c>
      <c r="AF146" s="24">
        <v>0</v>
      </c>
      <c r="AG146" s="24">
        <v>0</v>
      </c>
      <c r="AH146" s="24">
        <v>0</v>
      </c>
      <c r="AI146" s="24">
        <v>1160884</v>
      </c>
      <c r="AJ146" s="24">
        <v>1160884</v>
      </c>
      <c r="AK146" s="24">
        <v>0</v>
      </c>
      <c r="AL146" s="24" t="s">
        <v>62</v>
      </c>
    </row>
    <row r="147" spans="1:41" ht="45" x14ac:dyDescent="0.25">
      <c r="A147" s="4">
        <f t="shared" si="2"/>
        <v>92</v>
      </c>
      <c r="B147" s="24" t="s">
        <v>1072</v>
      </c>
      <c r="C147" s="25" t="s">
        <v>905</v>
      </c>
      <c r="D147" s="5" t="s">
        <v>384</v>
      </c>
      <c r="E147" s="7" t="s">
        <v>1223</v>
      </c>
      <c r="F147" s="24" t="s">
        <v>177</v>
      </c>
      <c r="G147" s="26" t="s">
        <v>1073</v>
      </c>
      <c r="H147" s="24" t="s">
        <v>38</v>
      </c>
      <c r="I147" s="26" t="s">
        <v>39</v>
      </c>
      <c r="J147" s="26" t="s">
        <v>1074</v>
      </c>
      <c r="K147" s="24" t="s">
        <v>1075</v>
      </c>
      <c r="L147" s="24" t="s">
        <v>1076</v>
      </c>
      <c r="M147" s="24" t="s">
        <v>40</v>
      </c>
      <c r="N147" s="24" t="s">
        <v>52</v>
      </c>
      <c r="O147" s="24" t="s">
        <v>1077</v>
      </c>
      <c r="P147" s="24" t="s">
        <v>54</v>
      </c>
      <c r="Q147" s="24" t="s">
        <v>194</v>
      </c>
      <c r="R147" s="24">
        <v>415504</v>
      </c>
      <c r="S147" s="24">
        <v>9960298039</v>
      </c>
      <c r="T147" s="24"/>
      <c r="U147" s="24"/>
      <c r="V147" s="24" t="s">
        <v>138</v>
      </c>
      <c r="W147" s="24">
        <v>30.9</v>
      </c>
      <c r="X147" s="24" t="s">
        <v>1078</v>
      </c>
      <c r="Y147" s="24">
        <v>2575826</v>
      </c>
      <c r="Z147" s="24" t="s">
        <v>1079</v>
      </c>
      <c r="AA147" s="27">
        <v>44816</v>
      </c>
      <c r="AB147" s="27">
        <v>44816</v>
      </c>
      <c r="AC147" s="27">
        <v>44816</v>
      </c>
      <c r="AD147" s="27">
        <v>44816</v>
      </c>
      <c r="AE147" s="24">
        <v>3090000</v>
      </c>
      <c r="AF147" s="24">
        <v>0</v>
      </c>
      <c r="AG147" s="24">
        <v>0</v>
      </c>
      <c r="AH147" s="24">
        <v>0</v>
      </c>
      <c r="AI147" s="24">
        <v>643956</v>
      </c>
      <c r="AJ147" s="24">
        <v>643956</v>
      </c>
      <c r="AK147" s="24">
        <v>0</v>
      </c>
      <c r="AL147" s="24" t="s">
        <v>62</v>
      </c>
    </row>
    <row r="148" spans="1:41" ht="30" x14ac:dyDescent="0.25">
      <c r="A148" s="4">
        <f t="shared" si="2"/>
        <v>93</v>
      </c>
      <c r="B148" s="24" t="s">
        <v>1080</v>
      </c>
      <c r="C148" s="25" t="s">
        <v>905</v>
      </c>
      <c r="D148" s="5" t="s">
        <v>384</v>
      </c>
      <c r="E148" s="7" t="s">
        <v>1223</v>
      </c>
      <c r="F148" s="24" t="s">
        <v>177</v>
      </c>
      <c r="G148" s="26" t="s">
        <v>1081</v>
      </c>
      <c r="H148" s="24" t="s">
        <v>38</v>
      </c>
      <c r="I148" s="26" t="s">
        <v>39</v>
      </c>
      <c r="J148" s="26" t="s">
        <v>1082</v>
      </c>
      <c r="K148" s="24" t="s">
        <v>1083</v>
      </c>
      <c r="L148" s="24" t="s">
        <v>1084</v>
      </c>
      <c r="M148" s="24" t="s">
        <v>40</v>
      </c>
      <c r="N148" s="24" t="s">
        <v>52</v>
      </c>
      <c r="O148" s="24" t="s">
        <v>1085</v>
      </c>
      <c r="P148" s="24" t="s">
        <v>54</v>
      </c>
      <c r="Q148" s="24" t="s">
        <v>194</v>
      </c>
      <c r="R148" s="24">
        <v>415116</v>
      </c>
      <c r="S148" s="24">
        <v>9076179802</v>
      </c>
      <c r="T148" s="24"/>
      <c r="U148" s="24"/>
      <c r="V148" s="24" t="s">
        <v>138</v>
      </c>
      <c r="W148" s="24">
        <v>33.799999999999997</v>
      </c>
      <c r="X148" s="27">
        <v>44816</v>
      </c>
      <c r="Y148" s="24">
        <v>2822174</v>
      </c>
      <c r="Z148" s="24" t="s">
        <v>1086</v>
      </c>
      <c r="AA148" s="27">
        <v>44925</v>
      </c>
      <c r="AB148" s="27">
        <v>44925</v>
      </c>
      <c r="AC148" s="24" t="s">
        <v>494</v>
      </c>
      <c r="AD148" s="24" t="s">
        <v>494</v>
      </c>
      <c r="AE148" s="24">
        <v>3380000</v>
      </c>
      <c r="AF148" s="24">
        <v>0</v>
      </c>
      <c r="AG148" s="24">
        <v>0</v>
      </c>
      <c r="AH148" s="24">
        <v>0</v>
      </c>
      <c r="AI148" s="24">
        <v>705543</v>
      </c>
      <c r="AJ148" s="24">
        <v>705543</v>
      </c>
      <c r="AK148" s="24">
        <v>0</v>
      </c>
      <c r="AL148" s="24" t="s">
        <v>62</v>
      </c>
    </row>
    <row r="149" spans="1:41" ht="45" x14ac:dyDescent="0.25">
      <c r="A149" s="4">
        <f t="shared" si="2"/>
        <v>94</v>
      </c>
      <c r="B149" s="24" t="s">
        <v>1087</v>
      </c>
      <c r="C149" s="25" t="s">
        <v>905</v>
      </c>
      <c r="D149" s="5" t="s">
        <v>384</v>
      </c>
      <c r="E149" s="7" t="s">
        <v>1223</v>
      </c>
      <c r="F149" s="24" t="s">
        <v>177</v>
      </c>
      <c r="G149" s="26" t="s">
        <v>1088</v>
      </c>
      <c r="H149" s="24" t="s">
        <v>38</v>
      </c>
      <c r="I149" s="26" t="s">
        <v>39</v>
      </c>
      <c r="J149" s="26" t="s">
        <v>1089</v>
      </c>
      <c r="K149" s="24" t="s">
        <v>1090</v>
      </c>
      <c r="L149" s="24" t="s">
        <v>1091</v>
      </c>
      <c r="M149" s="24" t="s">
        <v>40</v>
      </c>
      <c r="N149" s="24" t="s">
        <v>52</v>
      </c>
      <c r="O149" s="24" t="s">
        <v>1092</v>
      </c>
      <c r="P149" s="24" t="s">
        <v>54</v>
      </c>
      <c r="Q149" s="24" t="s">
        <v>194</v>
      </c>
      <c r="R149" s="24">
        <v>415003</v>
      </c>
      <c r="S149" s="24">
        <v>9422517781</v>
      </c>
      <c r="T149" s="24"/>
      <c r="U149" s="24"/>
      <c r="V149" s="24" t="s">
        <v>130</v>
      </c>
      <c r="W149" s="24">
        <v>31.25</v>
      </c>
      <c r="X149" s="24" t="s">
        <v>221</v>
      </c>
      <c r="Y149" s="24">
        <v>2647587</v>
      </c>
      <c r="Z149" s="24" t="s">
        <v>1093</v>
      </c>
      <c r="AA149" s="27">
        <v>45201</v>
      </c>
      <c r="AB149" s="27">
        <v>45201</v>
      </c>
      <c r="AC149" s="27">
        <v>45201</v>
      </c>
      <c r="AD149" s="27">
        <v>45201</v>
      </c>
      <c r="AE149" s="24">
        <v>3125000</v>
      </c>
      <c r="AF149" s="24">
        <v>0</v>
      </c>
      <c r="AG149" s="24">
        <v>0</v>
      </c>
      <c r="AH149" s="24">
        <v>0</v>
      </c>
      <c r="AI149" s="24">
        <v>661896</v>
      </c>
      <c r="AJ149" s="24">
        <v>661896</v>
      </c>
      <c r="AK149" s="24">
        <v>0</v>
      </c>
      <c r="AL149" s="24" t="s">
        <v>62</v>
      </c>
    </row>
    <row r="150" spans="1:41" ht="45" x14ac:dyDescent="0.25">
      <c r="A150" s="4">
        <f t="shared" si="2"/>
        <v>95</v>
      </c>
      <c r="B150" s="24" t="s">
        <v>1094</v>
      </c>
      <c r="C150" s="25" t="s">
        <v>905</v>
      </c>
      <c r="D150" s="5" t="s">
        <v>384</v>
      </c>
      <c r="E150" s="7" t="s">
        <v>1223</v>
      </c>
      <c r="F150" s="24" t="s">
        <v>177</v>
      </c>
      <c r="G150" s="26" t="s">
        <v>1095</v>
      </c>
      <c r="H150" s="24" t="s">
        <v>38</v>
      </c>
      <c r="I150" s="26" t="s">
        <v>39</v>
      </c>
      <c r="J150" s="26" t="s">
        <v>1096</v>
      </c>
      <c r="K150" s="24" t="s">
        <v>1097</v>
      </c>
      <c r="L150" s="24" t="s">
        <v>1098</v>
      </c>
      <c r="M150" s="24" t="s">
        <v>40</v>
      </c>
      <c r="N150" s="24" t="s">
        <v>52</v>
      </c>
      <c r="O150" s="24" t="s">
        <v>1099</v>
      </c>
      <c r="P150" s="24" t="s">
        <v>54</v>
      </c>
      <c r="Q150" s="24" t="s">
        <v>194</v>
      </c>
      <c r="R150" s="24">
        <v>412803</v>
      </c>
      <c r="S150" s="24">
        <v>9922560051</v>
      </c>
      <c r="T150" s="24"/>
      <c r="U150" s="24"/>
      <c r="V150" s="24" t="s">
        <v>130</v>
      </c>
      <c r="W150" s="24">
        <v>20.2</v>
      </c>
      <c r="X150" s="27">
        <v>44567</v>
      </c>
      <c r="Y150" s="24">
        <v>1684340</v>
      </c>
      <c r="Z150" s="24" t="s">
        <v>1100</v>
      </c>
      <c r="AA150" s="27">
        <v>44727</v>
      </c>
      <c r="AB150" s="27">
        <v>44727</v>
      </c>
      <c r="AC150" s="24" t="s">
        <v>1101</v>
      </c>
      <c r="AD150" s="24" t="s">
        <v>1101</v>
      </c>
      <c r="AE150" s="24">
        <v>2020000</v>
      </c>
      <c r="AF150" s="24">
        <v>0</v>
      </c>
      <c r="AG150" s="24">
        <v>0</v>
      </c>
      <c r="AH150" s="24">
        <v>0</v>
      </c>
      <c r="AI150" s="24">
        <v>421085</v>
      </c>
      <c r="AJ150" s="24">
        <v>421085</v>
      </c>
      <c r="AK150" s="24">
        <v>0</v>
      </c>
      <c r="AL150" s="24" t="s">
        <v>62</v>
      </c>
    </row>
    <row r="151" spans="1:41" ht="75" x14ac:dyDescent="0.25">
      <c r="A151" s="4">
        <f t="shared" si="2"/>
        <v>96</v>
      </c>
      <c r="B151" s="31" t="s">
        <v>1138</v>
      </c>
      <c r="C151" s="29" t="s">
        <v>1126</v>
      </c>
      <c r="D151" s="5" t="s">
        <v>384</v>
      </c>
      <c r="E151" s="7" t="s">
        <v>1223</v>
      </c>
      <c r="F151" s="31" t="s">
        <v>835</v>
      </c>
      <c r="G151" s="30" t="s">
        <v>1139</v>
      </c>
      <c r="H151" s="31" t="s">
        <v>38</v>
      </c>
      <c r="I151" s="30" t="s">
        <v>39</v>
      </c>
      <c r="J151" s="30" t="s">
        <v>1140</v>
      </c>
      <c r="K151" s="31" t="s">
        <v>1141</v>
      </c>
      <c r="L151" s="5" t="s">
        <v>1142</v>
      </c>
      <c r="M151" s="31" t="s">
        <v>40</v>
      </c>
      <c r="N151" s="31" t="s">
        <v>52</v>
      </c>
      <c r="O151" s="31" t="s">
        <v>1143</v>
      </c>
      <c r="P151" s="5" t="s">
        <v>54</v>
      </c>
      <c r="Q151" s="5" t="s">
        <v>176</v>
      </c>
      <c r="R151" s="5">
        <v>412406</v>
      </c>
      <c r="S151" s="31">
        <v>9850196384</v>
      </c>
      <c r="T151" s="5"/>
      <c r="U151" s="31"/>
      <c r="V151" s="5" t="s">
        <v>130</v>
      </c>
      <c r="W151" s="31">
        <v>44.07</v>
      </c>
      <c r="X151" s="32">
        <v>45203</v>
      </c>
      <c r="Y151" s="31">
        <v>3527740</v>
      </c>
      <c r="Z151" s="33" t="s">
        <v>1144</v>
      </c>
      <c r="AA151" s="32">
        <v>45045</v>
      </c>
      <c r="AB151" s="32">
        <v>45045</v>
      </c>
      <c r="AC151" s="31" t="s">
        <v>1145</v>
      </c>
      <c r="AD151" s="31" t="s">
        <v>1145</v>
      </c>
      <c r="AE151" s="31">
        <v>4407276</v>
      </c>
      <c r="AF151" s="5">
        <v>0</v>
      </c>
      <c r="AG151" s="31">
        <v>0</v>
      </c>
      <c r="AH151" s="31">
        <v>0</v>
      </c>
      <c r="AI151" s="31">
        <v>881935</v>
      </c>
      <c r="AJ151" s="31">
        <v>881935</v>
      </c>
      <c r="AK151" s="31">
        <v>0</v>
      </c>
      <c r="AL151" s="5" t="s">
        <v>62</v>
      </c>
    </row>
    <row r="152" spans="1:41" ht="45" x14ac:dyDescent="0.25">
      <c r="A152" s="4">
        <f t="shared" si="2"/>
        <v>97</v>
      </c>
      <c r="B152" s="31" t="s">
        <v>1210</v>
      </c>
      <c r="C152" s="29" t="s">
        <v>1126</v>
      </c>
      <c r="D152" s="5" t="s">
        <v>384</v>
      </c>
      <c r="E152" s="7" t="s">
        <v>1223</v>
      </c>
      <c r="F152" s="31" t="s">
        <v>136</v>
      </c>
      <c r="G152" s="30" t="s">
        <v>1211</v>
      </c>
      <c r="H152" s="31" t="s">
        <v>38</v>
      </c>
      <c r="I152" s="30" t="s">
        <v>39</v>
      </c>
      <c r="J152" s="30" t="s">
        <v>1211</v>
      </c>
      <c r="K152" s="31" t="s">
        <v>1212</v>
      </c>
      <c r="L152" s="5" t="s">
        <v>1213</v>
      </c>
      <c r="M152" s="31" t="s">
        <v>40</v>
      </c>
      <c r="N152" s="31" t="s">
        <v>52</v>
      </c>
      <c r="O152" s="31" t="s">
        <v>1214</v>
      </c>
      <c r="P152" s="5" t="s">
        <v>54</v>
      </c>
      <c r="Q152" s="5" t="s">
        <v>219</v>
      </c>
      <c r="R152" s="5">
        <v>413601</v>
      </c>
      <c r="S152" s="31">
        <v>9881390788</v>
      </c>
      <c r="T152" s="5"/>
      <c r="U152" s="31"/>
      <c r="V152" s="5" t="s">
        <v>130</v>
      </c>
      <c r="W152" s="31">
        <v>31.25</v>
      </c>
      <c r="X152" s="32">
        <v>44995</v>
      </c>
      <c r="Y152" s="31">
        <v>2543292</v>
      </c>
      <c r="Z152" s="33" t="s">
        <v>1215</v>
      </c>
      <c r="AA152" s="32">
        <v>45012</v>
      </c>
      <c r="AB152" s="32">
        <v>45012</v>
      </c>
      <c r="AC152" s="32">
        <v>45012</v>
      </c>
      <c r="AD152" s="32">
        <v>45012</v>
      </c>
      <c r="AE152" s="31">
        <v>3125000</v>
      </c>
      <c r="AF152" s="5">
        <v>0</v>
      </c>
      <c r="AG152" s="31">
        <v>0</v>
      </c>
      <c r="AH152" s="31">
        <v>0</v>
      </c>
      <c r="AI152" s="31">
        <v>635823</v>
      </c>
      <c r="AJ152" s="31">
        <v>635823</v>
      </c>
      <c r="AK152" s="31">
        <v>0</v>
      </c>
      <c r="AL152" s="5" t="s">
        <v>62</v>
      </c>
    </row>
    <row r="153" spans="1:41" ht="45" x14ac:dyDescent="0.25">
      <c r="A153" s="4">
        <f t="shared" si="2"/>
        <v>98</v>
      </c>
      <c r="B153" s="31" t="s">
        <v>1216</v>
      </c>
      <c r="C153" s="29" t="s">
        <v>1126</v>
      </c>
      <c r="D153" s="5" t="s">
        <v>384</v>
      </c>
      <c r="E153" s="7" t="s">
        <v>1223</v>
      </c>
      <c r="F153" s="31" t="s">
        <v>136</v>
      </c>
      <c r="G153" s="30" t="s">
        <v>1217</v>
      </c>
      <c r="H153" s="31" t="s">
        <v>38</v>
      </c>
      <c r="I153" s="30" t="s">
        <v>39</v>
      </c>
      <c r="J153" s="30" t="s">
        <v>1217</v>
      </c>
      <c r="K153" s="31" t="s">
        <v>1218</v>
      </c>
      <c r="L153" s="5" t="s">
        <v>1219</v>
      </c>
      <c r="M153" s="31" t="s">
        <v>51</v>
      </c>
      <c r="N153" s="31" t="s">
        <v>52</v>
      </c>
      <c r="O153" s="31" t="s">
        <v>1220</v>
      </c>
      <c r="P153" s="5" t="s">
        <v>54</v>
      </c>
      <c r="Q153" s="5" t="s">
        <v>219</v>
      </c>
      <c r="R153" s="5">
        <v>413601</v>
      </c>
      <c r="S153" s="31">
        <v>9011350038</v>
      </c>
      <c r="T153" s="5"/>
      <c r="U153" s="31"/>
      <c r="V153" s="5" t="s">
        <v>130</v>
      </c>
      <c r="W153" s="31">
        <v>32.82</v>
      </c>
      <c r="X153" s="32">
        <v>44830</v>
      </c>
      <c r="Y153" s="31">
        <v>2537900</v>
      </c>
      <c r="Z153" s="33" t="s">
        <v>1221</v>
      </c>
      <c r="AA153" s="32">
        <v>44847</v>
      </c>
      <c r="AB153" s="32">
        <v>44847</v>
      </c>
      <c r="AC153" s="32">
        <v>44847</v>
      </c>
      <c r="AD153" s="32">
        <v>44847</v>
      </c>
      <c r="AE153" s="31">
        <v>3282500</v>
      </c>
      <c r="AF153" s="5">
        <v>0</v>
      </c>
      <c r="AG153" s="31">
        <v>0</v>
      </c>
      <c r="AH153" s="31">
        <v>0</v>
      </c>
      <c r="AI153" s="31">
        <v>634475</v>
      </c>
      <c r="AJ153" s="31">
        <v>634475</v>
      </c>
      <c r="AK153" s="31">
        <v>0</v>
      </c>
      <c r="AL153" s="5" t="s">
        <v>62</v>
      </c>
      <c r="AO153">
        <v>137268665</v>
      </c>
    </row>
    <row r="154" spans="1:41" x14ac:dyDescent="0.25">
      <c r="C154" s="47" t="s">
        <v>1240</v>
      </c>
      <c r="D154" s="47"/>
      <c r="E154" s="47"/>
      <c r="F154" s="47"/>
      <c r="AJ154" s="41">
        <f>SUM(AJ56:AJ153)</f>
        <v>94080960</v>
      </c>
    </row>
    <row r="155" spans="1:41" x14ac:dyDescent="0.25">
      <c r="C155" s="45" t="s">
        <v>1239</v>
      </c>
      <c r="D155" s="40" t="s">
        <v>1235</v>
      </c>
      <c r="E155" s="43" t="s">
        <v>1236</v>
      </c>
      <c r="F155" s="46" t="s">
        <v>1241</v>
      </c>
    </row>
    <row r="156" spans="1:41" x14ac:dyDescent="0.25">
      <c r="C156" s="42">
        <v>1</v>
      </c>
      <c r="D156" s="7" t="s">
        <v>1230</v>
      </c>
      <c r="E156" s="42">
        <f>+AJ3</f>
        <v>2425000</v>
      </c>
      <c r="F156" s="42">
        <f>+A2</f>
        <v>1</v>
      </c>
    </row>
    <row r="157" spans="1:41" x14ac:dyDescent="0.25">
      <c r="C157" s="42">
        <f>1+C156</f>
        <v>2</v>
      </c>
      <c r="D157" s="7" t="s">
        <v>1231</v>
      </c>
      <c r="E157" s="42">
        <f>+AJ5</f>
        <v>875000</v>
      </c>
      <c r="F157" s="42">
        <f>+A4</f>
        <v>1</v>
      </c>
    </row>
    <row r="158" spans="1:41" x14ac:dyDescent="0.25">
      <c r="C158" s="42">
        <f t="shared" ref="C158:C168" si="3">1+C157</f>
        <v>3</v>
      </c>
      <c r="D158" s="7" t="s">
        <v>1229</v>
      </c>
      <c r="E158" s="42">
        <f>+AJ7</f>
        <v>225000</v>
      </c>
      <c r="F158" s="42">
        <f>+A6</f>
        <v>1</v>
      </c>
    </row>
    <row r="159" spans="1:41" x14ac:dyDescent="0.25">
      <c r="C159" s="42">
        <f t="shared" si="3"/>
        <v>4</v>
      </c>
      <c r="D159" s="7" t="s">
        <v>1222</v>
      </c>
      <c r="E159" s="42">
        <f>+AJ20</f>
        <v>13633144</v>
      </c>
      <c r="F159" s="42">
        <f>+A19</f>
        <v>12</v>
      </c>
    </row>
    <row r="160" spans="1:41" x14ac:dyDescent="0.25">
      <c r="C160" s="42">
        <f t="shared" si="3"/>
        <v>5</v>
      </c>
      <c r="D160" s="7" t="s">
        <v>1233</v>
      </c>
      <c r="E160" s="42">
        <f>+AJ22</f>
        <v>2050000</v>
      </c>
      <c r="F160" s="42">
        <f>+A21</f>
        <v>1</v>
      </c>
    </row>
    <row r="161" spans="3:6" x14ac:dyDescent="0.25">
      <c r="C161" s="42">
        <f t="shared" si="3"/>
        <v>6</v>
      </c>
      <c r="D161" s="7" t="s">
        <v>1226</v>
      </c>
      <c r="E161" s="42">
        <f>+AJ28</f>
        <v>3143561</v>
      </c>
      <c r="F161" s="42">
        <f>+A27</f>
        <v>5</v>
      </c>
    </row>
    <row r="162" spans="3:6" x14ac:dyDescent="0.25">
      <c r="C162" s="42">
        <f t="shared" si="3"/>
        <v>7</v>
      </c>
      <c r="D162" s="7" t="s">
        <v>1228</v>
      </c>
      <c r="E162" s="42">
        <f>+AJ32</f>
        <v>1237500</v>
      </c>
      <c r="F162" s="42">
        <f>+A31</f>
        <v>3</v>
      </c>
    </row>
    <row r="163" spans="3:6" ht="30" x14ac:dyDescent="0.25">
      <c r="C163" s="42">
        <f t="shared" si="3"/>
        <v>8</v>
      </c>
      <c r="D163" s="7" t="s">
        <v>1224</v>
      </c>
      <c r="E163" s="42">
        <f>+AJ37</f>
        <v>7975000</v>
      </c>
      <c r="F163" s="42">
        <f>+A36</f>
        <v>4</v>
      </c>
    </row>
    <row r="164" spans="3:6" x14ac:dyDescent="0.25">
      <c r="C164" s="42">
        <f t="shared" si="3"/>
        <v>9</v>
      </c>
      <c r="D164" s="7" t="s">
        <v>169</v>
      </c>
      <c r="E164" s="42">
        <f>+AJ48</f>
        <v>5775000</v>
      </c>
      <c r="F164" s="42">
        <f>+A47</f>
        <v>10</v>
      </c>
    </row>
    <row r="165" spans="3:6" x14ac:dyDescent="0.25">
      <c r="C165" s="42">
        <f t="shared" si="3"/>
        <v>10</v>
      </c>
      <c r="D165" s="7" t="s">
        <v>1237</v>
      </c>
      <c r="E165" s="42">
        <f>+AJ50</f>
        <v>760250</v>
      </c>
      <c r="F165" s="42">
        <v>1</v>
      </c>
    </row>
    <row r="166" spans="3:6" x14ac:dyDescent="0.25">
      <c r="C166" s="42">
        <f t="shared" si="3"/>
        <v>11</v>
      </c>
      <c r="D166" s="7" t="s">
        <v>1232</v>
      </c>
      <c r="E166" s="42">
        <f>+AJ53</f>
        <v>4070250</v>
      </c>
      <c r="F166" s="42">
        <f>+A52</f>
        <v>2</v>
      </c>
    </row>
    <row r="167" spans="3:6" ht="30" x14ac:dyDescent="0.25">
      <c r="C167" s="42">
        <f t="shared" si="3"/>
        <v>12</v>
      </c>
      <c r="D167" s="7" t="s">
        <v>1225</v>
      </c>
      <c r="E167" s="42">
        <f>+AJ55</f>
        <v>1018000</v>
      </c>
      <c r="F167" s="42">
        <f>+A54</f>
        <v>1</v>
      </c>
    </row>
    <row r="168" spans="3:6" x14ac:dyDescent="0.25">
      <c r="C168" s="42">
        <f t="shared" si="3"/>
        <v>13</v>
      </c>
      <c r="D168" s="7" t="s">
        <v>1223</v>
      </c>
      <c r="E168" s="42">
        <f>+AJ154</f>
        <v>94080960</v>
      </c>
      <c r="F168" s="42">
        <f>+A153</f>
        <v>98</v>
      </c>
    </row>
    <row r="169" spans="3:6" x14ac:dyDescent="0.25">
      <c r="C169" s="42"/>
      <c r="D169" s="43" t="s">
        <v>1238</v>
      </c>
      <c r="E169" s="44">
        <f>SUM(E156:E168)</f>
        <v>137268665</v>
      </c>
      <c r="F169" s="42">
        <f>SUM(F156:F168)</f>
        <v>140</v>
      </c>
    </row>
  </sheetData>
  <autoFilter ref="A1:AL1" xr:uid="{00000000-0001-0000-0000-000000000000}">
    <sortState xmlns:xlrd2="http://schemas.microsoft.com/office/spreadsheetml/2017/richdata2" ref="A2:AL141">
      <sortCondition ref="E1"/>
    </sortState>
  </autoFilter>
  <mergeCells count="1">
    <mergeCell ref="C154:F154"/>
  </mergeCells>
  <conditionalFormatting sqref="U3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Jain, Nikhil</dc:creator>
  <cp:lastModifiedBy>Manoj Kumar Srivastava</cp:lastModifiedBy>
  <cp:lastPrinted>2023-09-27T10:18:05Z</cp:lastPrinted>
  <dcterms:created xsi:type="dcterms:W3CDTF">2015-06-05T18:17:20Z</dcterms:created>
  <dcterms:modified xsi:type="dcterms:W3CDTF">2023-09-27T10:18:11Z</dcterms:modified>
</cp:coreProperties>
</file>