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Website Updation\October 2020\"/>
    </mc:Choice>
  </mc:AlternateContent>
  <xr:revisionPtr revIDLastSave="0" documentId="13_ncr:1_{BF8D78A4-DB05-455D-95B3-340E4890BA1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I Wise List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4" l="1"/>
  <c r="E22" i="4" l="1"/>
  <c r="E15" i="4"/>
  <c r="E19" i="4"/>
  <c r="E63" i="4" l="1"/>
  <c r="E61" i="4"/>
  <c r="E56" i="4"/>
  <c r="E52" i="4"/>
  <c r="E50" i="4"/>
  <c r="E45" i="4"/>
  <c r="E38" i="4"/>
  <c r="E36" i="4"/>
  <c r="E43" i="4"/>
  <c r="E32" i="4"/>
  <c r="E30" i="4"/>
  <c r="E11" i="4"/>
  <c r="E48" i="4"/>
  <c r="E41" i="4"/>
  <c r="E6" i="4"/>
  <c r="E66" i="4" l="1"/>
</calcChain>
</file>

<file path=xl/sharedStrings.xml><?xml version="1.0" encoding="utf-8"?>
<sst xmlns="http://schemas.openxmlformats.org/spreadsheetml/2006/main" count="129" uniqueCount="106">
  <si>
    <t>SNo</t>
  </si>
  <si>
    <t>ID No</t>
  </si>
  <si>
    <t>CO/PLI Location</t>
  </si>
  <si>
    <t>Name of the unit</t>
  </si>
  <si>
    <t>Amount of subsidy claimed</t>
  </si>
  <si>
    <t>Indian Overseas Bank</t>
  </si>
  <si>
    <t>The Saraswat Cooperative Bank Ltd</t>
  </si>
  <si>
    <t>Oriental Bank of Commerce</t>
  </si>
  <si>
    <t>Union Bank of India</t>
  </si>
  <si>
    <t>YES Bank Ltd</t>
  </si>
  <si>
    <t>Federal Bank</t>
  </si>
  <si>
    <t>City Union Bank Ltd</t>
  </si>
  <si>
    <t>Bank of Maharashtra</t>
  </si>
  <si>
    <t>Central Bank of India</t>
  </si>
  <si>
    <t>SDBUP54881</t>
  </si>
  <si>
    <t>Shree Ganesh Auto Parts</t>
  </si>
  <si>
    <t>Syndicate Bank</t>
  </si>
  <si>
    <t>Tamilnad Mercantile Bank Ltd</t>
  </si>
  <si>
    <t>Sutex Coop Bank Ltd</t>
  </si>
  <si>
    <t>Kotak Mahindra Bank Ltd</t>
  </si>
  <si>
    <t>SDBKA54903</t>
  </si>
  <si>
    <t>Karnataka State Financial Corporation</t>
  </si>
  <si>
    <t>AARI THE COUTURE</t>
  </si>
  <si>
    <t>SDBUP54906</t>
  </si>
  <si>
    <t>R. R. ENTERPRISES</t>
  </si>
  <si>
    <t>SDBTN55913</t>
  </si>
  <si>
    <t>Kamala Industries</t>
  </si>
  <si>
    <t>Allahabad Bank</t>
  </si>
  <si>
    <t>Punjab and Sind Bank</t>
  </si>
  <si>
    <t>SDBAP55029</t>
  </si>
  <si>
    <t>Andhra Pradesh State Financial Corporation</t>
  </si>
  <si>
    <t>KEERTHANA INDUSTRIES</t>
  </si>
  <si>
    <t>SDBUP56683</t>
  </si>
  <si>
    <t>SIDDHI ENTERPRISE</t>
  </si>
  <si>
    <t>United Bank of India</t>
  </si>
  <si>
    <t>SDBAP58874</t>
  </si>
  <si>
    <t>Ms AMRUTHA FEEDS MIXING PLANT</t>
  </si>
  <si>
    <t>SDBTN55435</t>
  </si>
  <si>
    <t>GAGAN KNITWEAR</t>
  </si>
  <si>
    <t>SDBUP58378</t>
  </si>
  <si>
    <t>RB TOOLS</t>
  </si>
  <si>
    <t>SDBKA56703</t>
  </si>
  <si>
    <t>AMRUTHA ELECTRONICS DEVICES</t>
  </si>
  <si>
    <t>SDBMH58666</t>
  </si>
  <si>
    <t>NIDDHI ART</t>
  </si>
  <si>
    <t>SDBUP55557</t>
  </si>
  <si>
    <t>S.K. Neeru Garments</t>
  </si>
  <si>
    <t>SDBWB57367</t>
  </si>
  <si>
    <t>M.K.ENGINEERING MOULDS</t>
  </si>
  <si>
    <t>SDBUP56027</t>
  </si>
  <si>
    <t>DND ADHESIVES TECHNOLOGIES PVT LTD</t>
  </si>
  <si>
    <t>SDBWB55579</t>
  </si>
  <si>
    <t>ARIHANT INFOTECH</t>
  </si>
  <si>
    <t>SDBWB55278</t>
  </si>
  <si>
    <t>JHANVI ENTERPRISE</t>
  </si>
  <si>
    <t>SDBWB55594</t>
  </si>
  <si>
    <t>R K ENTERPRISE</t>
  </si>
  <si>
    <t>SDBGJ57472</t>
  </si>
  <si>
    <t>WOP ENTERPRISE</t>
  </si>
  <si>
    <t>SDBUP54955</t>
  </si>
  <si>
    <t>P.L. INDUSTRY</t>
  </si>
  <si>
    <t>SDBTN58120</t>
  </si>
  <si>
    <t>B.N.A KNITWEARS</t>
  </si>
  <si>
    <t>SDBKL58155</t>
  </si>
  <si>
    <t>TULSY ENTERPRISE</t>
  </si>
  <si>
    <t>SDBTN55213</t>
  </si>
  <si>
    <t>MS AKHIL INDUSTRIES</t>
  </si>
  <si>
    <t>SDBTN59112</t>
  </si>
  <si>
    <t>MAMTA TOOLS</t>
  </si>
  <si>
    <t>Kallappanna Awade Ichalkaranji Janata Sahakari Bank Ltd</t>
  </si>
  <si>
    <t>SDBKA59363</t>
  </si>
  <si>
    <t>DHARAMLAL JAISWAL ENGINEERING WORKS</t>
  </si>
  <si>
    <t>SDBMH59369</t>
  </si>
  <si>
    <t>RUPPELL INDUSTRIES LLP</t>
  </si>
  <si>
    <t>SDBTN58458</t>
  </si>
  <si>
    <t>Nexus Solar</t>
  </si>
  <si>
    <t>SDBTN56349</t>
  </si>
  <si>
    <t>SAI SEJAL FOODS</t>
  </si>
  <si>
    <t>SDBAP57718</t>
  </si>
  <si>
    <t>CHAKRIYA ENTERPRISES</t>
  </si>
  <si>
    <t>SDBAP57609</t>
  </si>
  <si>
    <t>LAXMI BHAVANI STONE CRUSHER</t>
  </si>
  <si>
    <t>SDBWB58913</t>
  </si>
  <si>
    <t>SS BRICK INDUSTRY</t>
  </si>
  <si>
    <t>SDBKA57913</t>
  </si>
  <si>
    <t>SRI VINAYAKA COLOUR COATS</t>
  </si>
  <si>
    <t>SDBHR56893</t>
  </si>
  <si>
    <t>MS VISHWAKARMA RICE MILL</t>
  </si>
  <si>
    <t>SDBHR58892</t>
  </si>
  <si>
    <t>CHOHAN TRADERS</t>
  </si>
  <si>
    <t>SDBDL59250</t>
  </si>
  <si>
    <t>A V Enterprises</t>
  </si>
  <si>
    <t>SDBMH59101</t>
  </si>
  <si>
    <t>DEEPLAKSH BEAKERS</t>
  </si>
  <si>
    <t>SDBUP59666</t>
  </si>
  <si>
    <t>Maubhik CNC Works</t>
  </si>
  <si>
    <t>SDBWB59555</t>
  </si>
  <si>
    <t>SARITHA DIE CASTING</t>
  </si>
  <si>
    <t>SDBUP59635</t>
  </si>
  <si>
    <t>Laxmi Dhaniram Industries</t>
  </si>
  <si>
    <t>SDBTN59704</t>
  </si>
  <si>
    <t>SDBKA59729</t>
  </si>
  <si>
    <t>ELUCENT ENTERPRISSES</t>
  </si>
  <si>
    <t>SDBUP60003</t>
  </si>
  <si>
    <t>CHHAYA COTTEX</t>
  </si>
  <si>
    <t>SCLCSS Cases release of subsidy to units in SC/ST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</si>
</sst>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9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507CD1"/>
        <bgColor indexed="64"/>
      </patternFill>
    </fill>
    <fill>
      <patternFill patternType="solid">
        <fgColor rgb="FFEFF3FB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9" fillId="0" borderId="0" xfId="0" applyFont="1"/>
    <xf numFmtId="0" fontId="20" fillId="34" borderId="10" xfId="0" applyFont="1" applyFill="1" applyBorder="1" applyAlignment="1">
      <alignment horizontal="justify" vertical="top" wrapText="1"/>
    </xf>
    <xf numFmtId="0" fontId="21" fillId="33" borderId="10" xfId="0" applyFont="1" applyFill="1" applyBorder="1" applyAlignment="1">
      <alignment horizontal="justify" vertical="top" wrapText="1"/>
    </xf>
    <xf numFmtId="0" fontId="21" fillId="35" borderId="10" xfId="0" applyFont="1" applyFill="1" applyBorder="1" applyAlignment="1">
      <alignment horizontal="justify" vertical="top" wrapText="1"/>
    </xf>
    <xf numFmtId="0" fontId="22" fillId="35" borderId="10" xfId="0" applyFont="1" applyFill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justify" vertical="top" wrapText="1"/>
    </xf>
    <xf numFmtId="0" fontId="23" fillId="35" borderId="10" xfId="0" applyFont="1" applyFill="1" applyBorder="1" applyAlignment="1">
      <alignment horizontal="justify" vertical="top" wrapText="1"/>
    </xf>
    <xf numFmtId="0" fontId="19" fillId="0" borderId="10" xfId="0" applyFont="1" applyBorder="1" applyAlignment="1">
      <alignment horizontal="justify" vertical="top"/>
    </xf>
    <xf numFmtId="0" fontId="23" fillId="0" borderId="10" xfId="0" applyFont="1" applyBorder="1" applyAlignment="1">
      <alignment horizontal="justify" vertical="top"/>
    </xf>
    <xf numFmtId="0" fontId="18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EFCCF-6441-44C0-AF1C-5F177ED8E919}">
  <sheetPr>
    <pageSetUpPr fitToPage="1"/>
  </sheetPr>
  <dimension ref="A1:E66"/>
  <sheetViews>
    <sheetView tabSelected="1" topLeftCell="A52" zoomScale="136" zoomScaleNormal="136" workbookViewId="0">
      <selection activeCell="C4" sqref="C4"/>
    </sheetView>
  </sheetViews>
  <sheetFormatPr defaultRowHeight="14.25" x14ac:dyDescent="0.2"/>
  <cols>
    <col min="1" max="1" width="7.25" customWidth="1"/>
    <col min="2" max="2" width="13.625" customWidth="1"/>
    <col min="3" max="3" width="28.125" customWidth="1"/>
    <col min="4" max="4" width="30.5" customWidth="1"/>
    <col min="5" max="5" width="13.25" customWidth="1"/>
  </cols>
  <sheetData>
    <row r="1" spans="1:5" x14ac:dyDescent="0.2">
      <c r="A1" s="10" t="s">
        <v>105</v>
      </c>
      <c r="B1" s="10"/>
      <c r="C1" s="10"/>
      <c r="D1" s="10"/>
      <c r="E1" s="1"/>
    </row>
    <row r="2" spans="1:5" x14ac:dyDescent="0.2">
      <c r="A2" s="1"/>
      <c r="B2" s="1"/>
      <c r="C2" s="1"/>
      <c r="D2" s="1"/>
      <c r="E2" s="1"/>
    </row>
    <row r="3" spans="1:5" ht="58.5" customHeight="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x14ac:dyDescent="0.2">
      <c r="A4" s="3">
        <v>1</v>
      </c>
      <c r="B4" s="3" t="s">
        <v>47</v>
      </c>
      <c r="C4" s="3" t="s">
        <v>27</v>
      </c>
      <c r="D4" s="3" t="s">
        <v>48</v>
      </c>
      <c r="E4" s="3">
        <v>688825</v>
      </c>
    </row>
    <row r="5" spans="1:5" x14ac:dyDescent="0.2">
      <c r="A5" s="3">
        <v>2</v>
      </c>
      <c r="B5" s="4" t="s">
        <v>82</v>
      </c>
      <c r="C5" s="4" t="s">
        <v>27</v>
      </c>
      <c r="D5" s="4" t="s">
        <v>83</v>
      </c>
      <c r="E5" s="4">
        <v>421450</v>
      </c>
    </row>
    <row r="6" spans="1:5" x14ac:dyDescent="0.2">
      <c r="A6" s="3"/>
      <c r="B6" s="4"/>
      <c r="C6" s="4"/>
      <c r="D6" s="4"/>
      <c r="E6" s="5">
        <f>SUBTOTAL(9,E4:E5)</f>
        <v>1110275</v>
      </c>
    </row>
    <row r="7" spans="1:5" ht="24" x14ac:dyDescent="0.2">
      <c r="A7" s="3">
        <v>3</v>
      </c>
      <c r="B7" s="4" t="s">
        <v>78</v>
      </c>
      <c r="C7" s="4" t="s">
        <v>30</v>
      </c>
      <c r="D7" s="4" t="s">
        <v>79</v>
      </c>
      <c r="E7" s="4">
        <v>1468435</v>
      </c>
    </row>
    <row r="8" spans="1:5" ht="24" x14ac:dyDescent="0.2">
      <c r="A8" s="3">
        <v>4</v>
      </c>
      <c r="B8" s="3" t="s">
        <v>29</v>
      </c>
      <c r="C8" s="3" t="s">
        <v>30</v>
      </c>
      <c r="D8" s="3" t="s">
        <v>31</v>
      </c>
      <c r="E8" s="3">
        <v>295000</v>
      </c>
    </row>
    <row r="9" spans="1:5" ht="24" x14ac:dyDescent="0.2">
      <c r="A9" s="3">
        <v>5</v>
      </c>
      <c r="B9" s="3" t="s">
        <v>80</v>
      </c>
      <c r="C9" s="3" t="s">
        <v>30</v>
      </c>
      <c r="D9" s="3" t="s">
        <v>81</v>
      </c>
      <c r="E9" s="3">
        <v>2500000</v>
      </c>
    </row>
    <row r="10" spans="1:5" ht="24" x14ac:dyDescent="0.2">
      <c r="A10" s="3">
        <v>6</v>
      </c>
      <c r="B10" s="4" t="s">
        <v>35</v>
      </c>
      <c r="C10" s="4" t="s">
        <v>30</v>
      </c>
      <c r="D10" s="4" t="s">
        <v>36</v>
      </c>
      <c r="E10" s="4">
        <v>710750</v>
      </c>
    </row>
    <row r="11" spans="1:5" x14ac:dyDescent="0.2">
      <c r="A11" s="3"/>
      <c r="B11" s="4"/>
      <c r="C11" s="4"/>
      <c r="D11" s="4"/>
      <c r="E11" s="5">
        <f>SUBTOTAL(9,E7:E10)</f>
        <v>4974185</v>
      </c>
    </row>
    <row r="12" spans="1:5" x14ac:dyDescent="0.2">
      <c r="A12" s="3">
        <v>7</v>
      </c>
      <c r="B12" s="4" t="s">
        <v>103</v>
      </c>
      <c r="C12" s="4" t="s">
        <v>12</v>
      </c>
      <c r="D12" s="4" t="s">
        <v>104</v>
      </c>
      <c r="E12" s="4">
        <v>2500000</v>
      </c>
    </row>
    <row r="13" spans="1:5" ht="24" x14ac:dyDescent="0.2">
      <c r="A13" s="3">
        <v>8</v>
      </c>
      <c r="B13" s="4" t="s">
        <v>49</v>
      </c>
      <c r="C13" s="4" t="s">
        <v>12</v>
      </c>
      <c r="D13" s="4" t="s">
        <v>50</v>
      </c>
      <c r="E13" s="4">
        <v>430373</v>
      </c>
    </row>
    <row r="14" spans="1:5" x14ac:dyDescent="0.2">
      <c r="A14" s="3">
        <v>9</v>
      </c>
      <c r="B14" s="3" t="s">
        <v>98</v>
      </c>
      <c r="C14" s="3" t="s">
        <v>12</v>
      </c>
      <c r="D14" s="3" t="s">
        <v>99</v>
      </c>
      <c r="E14" s="3">
        <v>1398875</v>
      </c>
    </row>
    <row r="15" spans="1:5" x14ac:dyDescent="0.2">
      <c r="A15" s="3"/>
      <c r="B15" s="3"/>
      <c r="C15" s="3"/>
      <c r="D15" s="3"/>
      <c r="E15" s="6">
        <f>SUM(E12:E14)</f>
        <v>4329248</v>
      </c>
    </row>
    <row r="16" spans="1:5" x14ac:dyDescent="0.2">
      <c r="A16" s="3">
        <v>10</v>
      </c>
      <c r="B16" s="4" t="s">
        <v>94</v>
      </c>
      <c r="C16" s="4" t="s">
        <v>13</v>
      </c>
      <c r="D16" s="4" t="s">
        <v>95</v>
      </c>
      <c r="E16" s="4">
        <v>343750</v>
      </c>
    </row>
    <row r="17" spans="1:5" x14ac:dyDescent="0.2">
      <c r="A17" s="3">
        <v>11</v>
      </c>
      <c r="B17" s="4" t="s">
        <v>59</v>
      </c>
      <c r="C17" s="4" t="s">
        <v>13</v>
      </c>
      <c r="D17" s="4" t="s">
        <v>60</v>
      </c>
      <c r="E17" s="4">
        <v>472000</v>
      </c>
    </row>
    <row r="18" spans="1:5" x14ac:dyDescent="0.2">
      <c r="A18" s="3">
        <v>12</v>
      </c>
      <c r="B18" s="4" t="s">
        <v>45</v>
      </c>
      <c r="C18" s="4" t="s">
        <v>13</v>
      </c>
      <c r="D18" s="4" t="s">
        <v>46</v>
      </c>
      <c r="E18" s="4">
        <v>604750</v>
      </c>
    </row>
    <row r="19" spans="1:5" x14ac:dyDescent="0.2">
      <c r="A19" s="3"/>
      <c r="B19" s="4"/>
      <c r="C19" s="4"/>
      <c r="D19" s="4"/>
      <c r="E19" s="5">
        <f>SUM(E16:E18)</f>
        <v>1420500</v>
      </c>
    </row>
    <row r="20" spans="1:5" x14ac:dyDescent="0.2">
      <c r="A20" s="3">
        <v>13</v>
      </c>
      <c r="B20" s="3" t="s">
        <v>25</v>
      </c>
      <c r="C20" s="3" t="s">
        <v>11</v>
      </c>
      <c r="D20" s="3" t="s">
        <v>26</v>
      </c>
      <c r="E20" s="3">
        <v>1104775</v>
      </c>
    </row>
    <row r="21" spans="1:5" x14ac:dyDescent="0.2">
      <c r="A21" s="3">
        <v>14</v>
      </c>
      <c r="B21" s="3" t="s">
        <v>67</v>
      </c>
      <c r="C21" s="3" t="s">
        <v>11</v>
      </c>
      <c r="D21" s="3" t="s">
        <v>68</v>
      </c>
      <c r="E21" s="3">
        <v>1567675</v>
      </c>
    </row>
    <row r="22" spans="1:5" x14ac:dyDescent="0.2">
      <c r="A22" s="3"/>
      <c r="B22" s="3"/>
      <c r="C22" s="3"/>
      <c r="D22" s="3"/>
      <c r="E22" s="6">
        <f>SUM(E20:E21)</f>
        <v>2672450</v>
      </c>
    </row>
    <row r="23" spans="1:5" x14ac:dyDescent="0.2">
      <c r="A23" s="3">
        <v>15</v>
      </c>
      <c r="B23" s="4" t="s">
        <v>63</v>
      </c>
      <c r="C23" s="4" t="s">
        <v>10</v>
      </c>
      <c r="D23" s="4" t="s">
        <v>64</v>
      </c>
      <c r="E23" s="4">
        <v>1609444</v>
      </c>
    </row>
    <row r="24" spans="1:5" x14ac:dyDescent="0.2">
      <c r="A24" s="3"/>
      <c r="B24" s="4"/>
      <c r="C24" s="4"/>
      <c r="D24" s="4"/>
      <c r="E24" s="7">
        <f>SUM(E23)</f>
        <v>1609444</v>
      </c>
    </row>
    <row r="25" spans="1:5" x14ac:dyDescent="0.2">
      <c r="A25" s="3">
        <v>16</v>
      </c>
      <c r="B25" s="4" t="s">
        <v>61</v>
      </c>
      <c r="C25" s="4" t="s">
        <v>5</v>
      </c>
      <c r="D25" s="4" t="s">
        <v>62</v>
      </c>
      <c r="E25" s="4">
        <v>450000</v>
      </c>
    </row>
    <row r="26" spans="1:5" x14ac:dyDescent="0.2">
      <c r="A26" s="3">
        <v>17</v>
      </c>
      <c r="B26" s="3" t="s">
        <v>37</v>
      </c>
      <c r="C26" s="3" t="s">
        <v>5</v>
      </c>
      <c r="D26" s="3" t="s">
        <v>38</v>
      </c>
      <c r="E26" s="3">
        <v>255000</v>
      </c>
    </row>
    <row r="27" spans="1:5" x14ac:dyDescent="0.2">
      <c r="A27" s="3">
        <v>18</v>
      </c>
      <c r="B27" s="4" t="s">
        <v>65</v>
      </c>
      <c r="C27" s="4" t="s">
        <v>5</v>
      </c>
      <c r="D27" s="4" t="s">
        <v>66</v>
      </c>
      <c r="E27" s="4">
        <v>2500000</v>
      </c>
    </row>
    <row r="28" spans="1:5" x14ac:dyDescent="0.2">
      <c r="A28" s="3">
        <v>19</v>
      </c>
      <c r="B28" s="3" t="s">
        <v>74</v>
      </c>
      <c r="C28" s="3" t="s">
        <v>5</v>
      </c>
      <c r="D28" s="3" t="s">
        <v>75</v>
      </c>
      <c r="E28" s="3">
        <v>2500000</v>
      </c>
    </row>
    <row r="29" spans="1:5" x14ac:dyDescent="0.2">
      <c r="A29" s="3">
        <v>20</v>
      </c>
      <c r="B29" s="4" t="s">
        <v>76</v>
      </c>
      <c r="C29" s="4" t="s">
        <v>5</v>
      </c>
      <c r="D29" s="4" t="s">
        <v>77</v>
      </c>
      <c r="E29" s="4">
        <v>671822</v>
      </c>
    </row>
    <row r="30" spans="1:5" x14ac:dyDescent="0.2">
      <c r="A30" s="3"/>
      <c r="B30" s="4"/>
      <c r="C30" s="4"/>
      <c r="D30" s="4"/>
      <c r="E30" s="5">
        <f>SUBTOTAL(9,E25:E29)</f>
        <v>6376822</v>
      </c>
    </row>
    <row r="31" spans="1:5" ht="24" x14ac:dyDescent="0.2">
      <c r="A31" s="3">
        <v>21</v>
      </c>
      <c r="B31" s="3" t="s">
        <v>92</v>
      </c>
      <c r="C31" s="3" t="s">
        <v>69</v>
      </c>
      <c r="D31" s="3" t="s">
        <v>93</v>
      </c>
      <c r="E31" s="3">
        <v>225000</v>
      </c>
    </row>
    <row r="32" spans="1:5" x14ac:dyDescent="0.2">
      <c r="A32" s="3"/>
      <c r="B32" s="3"/>
      <c r="C32" s="3"/>
      <c r="D32" s="3"/>
      <c r="E32" s="5">
        <f>SUBTOTAL(9,E31:E31)</f>
        <v>225000</v>
      </c>
    </row>
    <row r="33" spans="1:5" x14ac:dyDescent="0.2">
      <c r="A33" s="3">
        <v>22</v>
      </c>
      <c r="B33" s="4" t="s">
        <v>20</v>
      </c>
      <c r="C33" s="4" t="s">
        <v>21</v>
      </c>
      <c r="D33" s="4" t="s">
        <v>22</v>
      </c>
      <c r="E33" s="4">
        <v>426127</v>
      </c>
    </row>
    <row r="34" spans="1:5" x14ac:dyDescent="0.2">
      <c r="A34" s="3">
        <v>23</v>
      </c>
      <c r="B34" s="3" t="s">
        <v>101</v>
      </c>
      <c r="C34" s="3" t="s">
        <v>21</v>
      </c>
      <c r="D34" s="3" t="s">
        <v>102</v>
      </c>
      <c r="E34" s="3">
        <v>2500000</v>
      </c>
    </row>
    <row r="35" spans="1:5" x14ac:dyDescent="0.2">
      <c r="A35" s="3">
        <v>24</v>
      </c>
      <c r="B35" s="3" t="s">
        <v>84</v>
      </c>
      <c r="C35" s="3" t="s">
        <v>21</v>
      </c>
      <c r="D35" s="3" t="s">
        <v>85</v>
      </c>
      <c r="E35" s="3">
        <v>1548160</v>
      </c>
    </row>
    <row r="36" spans="1:5" x14ac:dyDescent="0.2">
      <c r="A36" s="3"/>
      <c r="B36" s="3"/>
      <c r="C36" s="3"/>
      <c r="D36" s="3"/>
      <c r="E36" s="5">
        <f>SUBTOTAL(9,E33:E35)</f>
        <v>4474287</v>
      </c>
    </row>
    <row r="37" spans="1:5" x14ac:dyDescent="0.2">
      <c r="A37" s="3">
        <v>25</v>
      </c>
      <c r="B37" s="4" t="s">
        <v>43</v>
      </c>
      <c r="C37" s="4" t="s">
        <v>19</v>
      </c>
      <c r="D37" s="4" t="s">
        <v>44</v>
      </c>
      <c r="E37" s="4">
        <v>489700</v>
      </c>
    </row>
    <row r="38" spans="1:5" x14ac:dyDescent="0.2">
      <c r="A38" s="3"/>
      <c r="B38" s="4"/>
      <c r="C38" s="4"/>
      <c r="D38" s="4"/>
      <c r="E38" s="5">
        <f>SUBTOTAL(9,E37:E37)</f>
        <v>489700</v>
      </c>
    </row>
    <row r="39" spans="1:5" x14ac:dyDescent="0.2">
      <c r="A39" s="3">
        <v>26</v>
      </c>
      <c r="B39" s="3" t="s">
        <v>88</v>
      </c>
      <c r="C39" s="3" t="s">
        <v>7</v>
      </c>
      <c r="D39" s="3" t="s">
        <v>89</v>
      </c>
      <c r="E39" s="3">
        <v>76000</v>
      </c>
    </row>
    <row r="40" spans="1:5" x14ac:dyDescent="0.2">
      <c r="A40" s="3">
        <v>27</v>
      </c>
      <c r="B40" s="4" t="s">
        <v>86</v>
      </c>
      <c r="C40" s="4" t="s">
        <v>7</v>
      </c>
      <c r="D40" s="4" t="s">
        <v>87</v>
      </c>
      <c r="E40" s="4">
        <v>875000</v>
      </c>
    </row>
    <row r="41" spans="1:5" x14ac:dyDescent="0.2">
      <c r="A41" s="3"/>
      <c r="B41" s="4"/>
      <c r="C41" s="4"/>
      <c r="D41" s="4"/>
      <c r="E41" s="5">
        <f>SUBTOTAL(9,E39:E40)</f>
        <v>951000</v>
      </c>
    </row>
    <row r="42" spans="1:5" x14ac:dyDescent="0.2">
      <c r="A42" s="3">
        <v>28</v>
      </c>
      <c r="B42" s="3" t="s">
        <v>90</v>
      </c>
      <c r="C42" s="3" t="s">
        <v>28</v>
      </c>
      <c r="D42" s="3" t="s">
        <v>91</v>
      </c>
      <c r="E42" s="3">
        <v>371995</v>
      </c>
    </row>
    <row r="43" spans="1:5" x14ac:dyDescent="0.2">
      <c r="A43" s="3"/>
      <c r="B43" s="3"/>
      <c r="C43" s="3"/>
      <c r="D43" s="3"/>
      <c r="E43" s="5">
        <f>SUBTOTAL(9,E42:E42)</f>
        <v>371995</v>
      </c>
    </row>
    <row r="44" spans="1:5" x14ac:dyDescent="0.2">
      <c r="A44" s="3">
        <v>29</v>
      </c>
      <c r="B44" s="3" t="s">
        <v>57</v>
      </c>
      <c r="C44" s="3" t="s">
        <v>18</v>
      </c>
      <c r="D44" s="3" t="s">
        <v>58</v>
      </c>
      <c r="E44" s="3">
        <v>537195</v>
      </c>
    </row>
    <row r="45" spans="1:5" x14ac:dyDescent="0.2">
      <c r="A45" s="3"/>
      <c r="B45" s="3"/>
      <c r="C45" s="3"/>
      <c r="D45" s="3"/>
      <c r="E45" s="5">
        <f>SUBTOTAL(9,E44:E44)</f>
        <v>537195</v>
      </c>
    </row>
    <row r="46" spans="1:5" x14ac:dyDescent="0.2">
      <c r="A46" s="3">
        <v>30</v>
      </c>
      <c r="B46" s="3" t="s">
        <v>41</v>
      </c>
      <c r="C46" s="3" t="s">
        <v>16</v>
      </c>
      <c r="D46" s="3" t="s">
        <v>42</v>
      </c>
      <c r="E46" s="3">
        <v>1095187</v>
      </c>
    </row>
    <row r="47" spans="1:5" ht="24" x14ac:dyDescent="0.2">
      <c r="A47" s="3">
        <v>31</v>
      </c>
      <c r="B47" s="3" t="s">
        <v>70</v>
      </c>
      <c r="C47" s="3" t="s">
        <v>16</v>
      </c>
      <c r="D47" s="3" t="s">
        <v>71</v>
      </c>
      <c r="E47" s="3">
        <v>364689</v>
      </c>
    </row>
    <row r="48" spans="1:5" x14ac:dyDescent="0.2">
      <c r="A48" s="3"/>
      <c r="B48" s="3"/>
      <c r="C48" s="3"/>
      <c r="D48" s="3"/>
      <c r="E48" s="5">
        <f>SUBTOTAL(9,E46:E47)</f>
        <v>1459876</v>
      </c>
    </row>
    <row r="49" spans="1:5" x14ac:dyDescent="0.2">
      <c r="A49" s="3">
        <v>32</v>
      </c>
      <c r="B49" s="4" t="s">
        <v>100</v>
      </c>
      <c r="C49" s="4" t="s">
        <v>17</v>
      </c>
      <c r="D49" s="4" t="s">
        <v>33</v>
      </c>
      <c r="E49" s="4">
        <v>1875000</v>
      </c>
    </row>
    <row r="50" spans="1:5" x14ac:dyDescent="0.2">
      <c r="A50" s="3"/>
      <c r="B50" s="4"/>
      <c r="C50" s="4"/>
      <c r="D50" s="4"/>
      <c r="E50" s="5">
        <f>SUBTOTAL(9,E49:E49)</f>
        <v>1875000</v>
      </c>
    </row>
    <row r="51" spans="1:5" x14ac:dyDescent="0.2">
      <c r="A51" s="3">
        <v>33</v>
      </c>
      <c r="B51" s="4" t="s">
        <v>72</v>
      </c>
      <c r="C51" s="4" t="s">
        <v>6</v>
      </c>
      <c r="D51" s="4" t="s">
        <v>73</v>
      </c>
      <c r="E51" s="4">
        <v>2253800</v>
      </c>
    </row>
    <row r="52" spans="1:5" x14ac:dyDescent="0.2">
      <c r="A52" s="3"/>
      <c r="B52" s="4"/>
      <c r="C52" s="4"/>
      <c r="D52" s="4"/>
      <c r="E52" s="5">
        <f>SUBTOTAL(9,E51:E51)</f>
        <v>2253800</v>
      </c>
    </row>
    <row r="53" spans="1:5" x14ac:dyDescent="0.2">
      <c r="A53" s="3">
        <v>34</v>
      </c>
      <c r="B53" s="3" t="s">
        <v>23</v>
      </c>
      <c r="C53" s="3" t="s">
        <v>8</v>
      </c>
      <c r="D53" s="3" t="s">
        <v>24</v>
      </c>
      <c r="E53" s="3">
        <v>511825</v>
      </c>
    </row>
    <row r="54" spans="1:5" x14ac:dyDescent="0.2">
      <c r="A54" s="3">
        <v>35</v>
      </c>
      <c r="B54" s="3" t="s">
        <v>14</v>
      </c>
      <c r="C54" s="3" t="s">
        <v>8</v>
      </c>
      <c r="D54" s="3" t="s">
        <v>15</v>
      </c>
      <c r="E54" s="3">
        <v>457250</v>
      </c>
    </row>
    <row r="55" spans="1:5" x14ac:dyDescent="0.2">
      <c r="A55" s="3">
        <v>36</v>
      </c>
      <c r="B55" s="4" t="s">
        <v>32</v>
      </c>
      <c r="C55" s="4" t="s">
        <v>8</v>
      </c>
      <c r="D55" s="4" t="s">
        <v>33</v>
      </c>
      <c r="E55" s="4">
        <v>1552437</v>
      </c>
    </row>
    <row r="56" spans="1:5" x14ac:dyDescent="0.2">
      <c r="A56" s="3"/>
      <c r="B56" s="4"/>
      <c r="C56" s="4"/>
      <c r="D56" s="4"/>
      <c r="E56" s="5">
        <f>SUBTOTAL(9,E53:E55)</f>
        <v>2521512</v>
      </c>
    </row>
    <row r="57" spans="1:5" x14ac:dyDescent="0.2">
      <c r="A57" s="3">
        <v>37</v>
      </c>
      <c r="B57" s="3" t="s">
        <v>51</v>
      </c>
      <c r="C57" s="3" t="s">
        <v>34</v>
      </c>
      <c r="D57" s="3" t="s">
        <v>52</v>
      </c>
      <c r="E57" s="3">
        <v>1609444</v>
      </c>
    </row>
    <row r="58" spans="1:5" x14ac:dyDescent="0.2">
      <c r="A58" s="3">
        <v>38</v>
      </c>
      <c r="B58" s="3" t="s">
        <v>53</v>
      </c>
      <c r="C58" s="3" t="s">
        <v>34</v>
      </c>
      <c r="D58" s="3" t="s">
        <v>54</v>
      </c>
      <c r="E58" s="3">
        <v>1609444</v>
      </c>
    </row>
    <row r="59" spans="1:5" x14ac:dyDescent="0.2">
      <c r="A59" s="3">
        <v>39</v>
      </c>
      <c r="B59" s="4" t="s">
        <v>55</v>
      </c>
      <c r="C59" s="4" t="s">
        <v>34</v>
      </c>
      <c r="D59" s="4" t="s">
        <v>56</v>
      </c>
      <c r="E59" s="4">
        <v>1609444</v>
      </c>
    </row>
    <row r="60" spans="1:5" x14ac:dyDescent="0.2">
      <c r="A60" s="3">
        <v>40</v>
      </c>
      <c r="B60" s="4" t="s">
        <v>96</v>
      </c>
      <c r="C60" s="4" t="s">
        <v>34</v>
      </c>
      <c r="D60" s="4" t="s">
        <v>97</v>
      </c>
      <c r="E60" s="4">
        <v>468750</v>
      </c>
    </row>
    <row r="61" spans="1:5" x14ac:dyDescent="0.2">
      <c r="A61" s="3"/>
      <c r="B61" s="4"/>
      <c r="C61" s="4"/>
      <c r="D61" s="4"/>
      <c r="E61" s="5">
        <f>SUBTOTAL(9,E57:E60)</f>
        <v>5297082</v>
      </c>
    </row>
    <row r="62" spans="1:5" x14ac:dyDescent="0.2">
      <c r="A62" s="3">
        <v>41</v>
      </c>
      <c r="B62" s="3" t="s">
        <v>39</v>
      </c>
      <c r="C62" s="3" t="s">
        <v>9</v>
      </c>
      <c r="D62" s="3" t="s">
        <v>40</v>
      </c>
      <c r="E62" s="3">
        <v>1137815</v>
      </c>
    </row>
    <row r="63" spans="1:5" x14ac:dyDescent="0.2">
      <c r="A63" s="3"/>
      <c r="B63" s="3"/>
      <c r="C63" s="3"/>
      <c r="D63" s="3"/>
      <c r="E63" s="5">
        <f>SUBTOTAL(9,E62:E62)</f>
        <v>1137815</v>
      </c>
    </row>
    <row r="64" spans="1:5" x14ac:dyDescent="0.2">
      <c r="A64" s="8"/>
      <c r="B64" s="8"/>
      <c r="C64" s="8"/>
      <c r="D64" s="8"/>
      <c r="E64" s="5"/>
    </row>
    <row r="65" spans="1:5" x14ac:dyDescent="0.2">
      <c r="A65" s="8"/>
      <c r="B65" s="8"/>
      <c r="C65" s="8"/>
      <c r="D65" s="8"/>
      <c r="E65" s="8"/>
    </row>
    <row r="66" spans="1:5" x14ac:dyDescent="0.2">
      <c r="A66" s="8"/>
      <c r="B66" s="8"/>
      <c r="C66" s="8"/>
      <c r="D66" s="8"/>
      <c r="E66" s="9">
        <f>+E63+E56+E61+E52+E50+E48+E45+E43+E41+E38+E36+E32+E30+E24+E22+E19+E15+E11+E6</f>
        <v>44087186</v>
      </c>
    </row>
  </sheetData>
  <sortState xmlns:xlrd2="http://schemas.microsoft.com/office/spreadsheetml/2017/richdata2" ref="A4:E62">
    <sortCondition ref="C4:C62"/>
    <sortCondition ref="D4:D62"/>
  </sortState>
  <mergeCells count="1">
    <mergeCell ref="A1:D1"/>
  </mergeCells>
  <pageMargins left="0.7" right="0.7" top="0.75" bottom="0.75" header="0.3" footer="0.3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PLI Wise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K.C.Vaid</dc:creator>
  <cp:lastModifiedBy>manojsri</cp:lastModifiedBy>
  <cp:lastPrinted>2020-09-02T11:21:34Z</cp:lastPrinted>
  <dcterms:created xsi:type="dcterms:W3CDTF">2020-08-05T12:09:29Z</dcterms:created>
  <dcterms:modified xsi:type="dcterms:W3CDTF">2020-10-22T06:34:34Z</dcterms:modified>
</cp:coreProperties>
</file>