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ebsite Updation\October 2020\"/>
    </mc:Choice>
  </mc:AlternateContent>
  <xr:revisionPtr revIDLastSave="0" documentId="13_ncr:1_{56B9D4AB-28C8-4D7B-BF2D-467171178BE2}" xr6:coauthVersionLast="45" xr6:coauthVersionMax="45" xr10:uidLastSave="{00000000-0000-0000-0000-000000000000}"/>
  <bookViews>
    <workbookView xWindow="-120" yWindow="-120" windowWidth="20730" windowHeight="11160" xr2:uid="{9E4CAB0F-BCD4-478D-BD19-60E888042595}"/>
  </bookViews>
  <sheets>
    <sheet name="SC_ST_Cases_PLI_Wise" sheetId="7" r:id="rId1"/>
    <sheet name="PLI Summary" sheetId="8" r:id="rId2"/>
    <sheet name="SIDBI Summary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8" l="1"/>
  <c r="E101" i="7" l="1"/>
  <c r="E98" i="7"/>
  <c r="E94" i="7"/>
  <c r="E92" i="7"/>
  <c r="E90" i="7"/>
  <c r="E88" i="7"/>
  <c r="E86" i="7"/>
  <c r="E82" i="7"/>
  <c r="E79" i="7"/>
  <c r="E77" i="7"/>
  <c r="E75" i="7"/>
  <c r="E73" i="7"/>
  <c r="E66" i="7"/>
  <c r="E60" i="7"/>
  <c r="E58" i="7"/>
  <c r="E53" i="7"/>
  <c r="E49" i="7"/>
  <c r="E47" i="7"/>
  <c r="E37" i="7"/>
  <c r="E34" i="7"/>
  <c r="E26" i="7"/>
  <c r="E24" i="7"/>
  <c r="E13" i="7"/>
  <c r="E7" i="7"/>
  <c r="E103" i="7" l="1"/>
</calcChain>
</file>

<file path=xl/sharedStrings.xml><?xml version="1.0" encoding="utf-8"?>
<sst xmlns="http://schemas.openxmlformats.org/spreadsheetml/2006/main" count="254" uniqueCount="181">
  <si>
    <t>SNo</t>
  </si>
  <si>
    <t>ID No</t>
  </si>
  <si>
    <t>Name of the unit</t>
  </si>
  <si>
    <t>Bank of Maharashtra</t>
  </si>
  <si>
    <t>IDBI Bank Ltd</t>
  </si>
  <si>
    <t>SDBUP37661</t>
  </si>
  <si>
    <t>A V PROCESS</t>
  </si>
  <si>
    <t>Karnataka Bank Ltd</t>
  </si>
  <si>
    <t>Federal Bank</t>
  </si>
  <si>
    <t>United Bank of India</t>
  </si>
  <si>
    <t>The Karad Urban Cooperative Bank Ltd</t>
  </si>
  <si>
    <t>Central Bank of India</t>
  </si>
  <si>
    <t>Rajarambapu Sahakari Bank Ltd</t>
  </si>
  <si>
    <t>UCO BANK</t>
  </si>
  <si>
    <t>Oriental Bank of Commerce</t>
  </si>
  <si>
    <t>The Vishweshwar Sahakari Bank Ltd</t>
  </si>
  <si>
    <t>ADINATH ENTERPRISES</t>
  </si>
  <si>
    <t>Allahabad Bank</t>
  </si>
  <si>
    <t>The Cosmos Coop Bank Ltd</t>
  </si>
  <si>
    <t>Abhyudaya Cooperative Bank Ltd</t>
  </si>
  <si>
    <t>Gopinath Patil Parsik Janata Sahakari Bank Ltd</t>
  </si>
  <si>
    <t>City Union Bank Ltd</t>
  </si>
  <si>
    <t>Bassein Catholic Coop Bank Ltd</t>
  </si>
  <si>
    <t>SDBWB38721</t>
  </si>
  <si>
    <t>CHAMUNDA PATTERN WORKS</t>
  </si>
  <si>
    <t>HDFC Bank Ltd</t>
  </si>
  <si>
    <t>SDBMH39910</t>
  </si>
  <si>
    <t>AXES GLOW</t>
  </si>
  <si>
    <t>The South Indian Bank</t>
  </si>
  <si>
    <t>SDBTN39572</t>
  </si>
  <si>
    <t>SAI TEJA EXPORTS</t>
  </si>
  <si>
    <t>Punjab and Sind Bank</t>
  </si>
  <si>
    <t>The Varachha Coop Bank Ltd</t>
  </si>
  <si>
    <t>Prime Cooperative Bank Ltd</t>
  </si>
  <si>
    <t>The Surat Peoples Coop Bank Ltd</t>
  </si>
  <si>
    <t>SDBKL41516</t>
  </si>
  <si>
    <t>Ms. Pragati Industries</t>
  </si>
  <si>
    <t>SDBKL41541</t>
  </si>
  <si>
    <t>Ms. Pragati Textiles</t>
  </si>
  <si>
    <t>SDBKL40430</t>
  </si>
  <si>
    <t>Ms. Pragati Weaving</t>
  </si>
  <si>
    <t>SDBKL41497</t>
  </si>
  <si>
    <t>Ms. Pragati Enterprises</t>
  </si>
  <si>
    <t>YASHVI CREATION</t>
  </si>
  <si>
    <t>SDBHR41830</t>
  </si>
  <si>
    <t>Prawin Engineering</t>
  </si>
  <si>
    <t>SDBKL37875</t>
  </si>
  <si>
    <t>GIRISH ENTERPRISES</t>
  </si>
  <si>
    <t>SDBMH42393</t>
  </si>
  <si>
    <t>SUJAY INDUSTRIES</t>
  </si>
  <si>
    <t>Janata Sahakari Bank Ltd Pune</t>
  </si>
  <si>
    <t>SDBKL43325</t>
  </si>
  <si>
    <t>MANISH INDUSTRIES</t>
  </si>
  <si>
    <t>SDBHR41358</t>
  </si>
  <si>
    <t>Renuka Industries</t>
  </si>
  <si>
    <t>SDBMH42430</t>
  </si>
  <si>
    <t>BHAIRAVNATH INDUSTRIES</t>
  </si>
  <si>
    <t>YASH INDUSTRIES</t>
  </si>
  <si>
    <t>SDBMH41223</t>
  </si>
  <si>
    <t>PRIYANK ENGINEERING</t>
  </si>
  <si>
    <t>SDBWB38911</t>
  </si>
  <si>
    <t>HEER CORPORATION</t>
  </si>
  <si>
    <t>SDBKL38121</t>
  </si>
  <si>
    <t>ANAND ENTERPRISES</t>
  </si>
  <si>
    <t>SDBWB42354</t>
  </si>
  <si>
    <t>SAMANTHA ENTERPRISE</t>
  </si>
  <si>
    <t>SDBWB38965</t>
  </si>
  <si>
    <t>NISOURCE CORPORATION</t>
  </si>
  <si>
    <t>SDBWB42261</t>
  </si>
  <si>
    <t>M.K.ENGINEERING MOULDS</t>
  </si>
  <si>
    <t>SDBWB43764</t>
  </si>
  <si>
    <t>GARIMA CORPORATION</t>
  </si>
  <si>
    <t>SDBDL43760</t>
  </si>
  <si>
    <t>SDBUP42539</t>
  </si>
  <si>
    <t>SUNPET ASSOCIATES</t>
  </si>
  <si>
    <t>SDBMH44440</t>
  </si>
  <si>
    <t>AVA ENGINEERING</t>
  </si>
  <si>
    <t>SDBHR44303</t>
  </si>
  <si>
    <t>PRAGATI MINERALS</t>
  </si>
  <si>
    <t>SDBGJ44411</t>
  </si>
  <si>
    <t>NEELKANTH FASHION</t>
  </si>
  <si>
    <t>SDBMH45126</t>
  </si>
  <si>
    <t>SHREE MAHALAXMI CACLINE PRODUCTS</t>
  </si>
  <si>
    <t>SDBUP45481</t>
  </si>
  <si>
    <t>VISHAL ARTICLES</t>
  </si>
  <si>
    <t>SDBWB45068</t>
  </si>
  <si>
    <t>PLAST INDIA INDUSTRIES</t>
  </si>
  <si>
    <t>SDBUP45084</t>
  </si>
  <si>
    <t>United Agro Frozen Foods Products Pvt ltd</t>
  </si>
  <si>
    <t>SDBMH44897</t>
  </si>
  <si>
    <t>MANE ENTERPRISES</t>
  </si>
  <si>
    <t>SDBUP45548</t>
  </si>
  <si>
    <t>Satya Packaging</t>
  </si>
  <si>
    <t>SDBHR45747</t>
  </si>
  <si>
    <t>N R MOULDING</t>
  </si>
  <si>
    <t>SDBUP44639</t>
  </si>
  <si>
    <t>SHAPER ABRASIVES PRIVATE LIMITED</t>
  </si>
  <si>
    <t>SDBKL45858</t>
  </si>
  <si>
    <t>SDBKL46072</t>
  </si>
  <si>
    <t>SQUARE ENGINEERING</t>
  </si>
  <si>
    <t>SDBMH48836</t>
  </si>
  <si>
    <t>AVI INDUSTRIES</t>
  </si>
  <si>
    <t>SDBKA47616</t>
  </si>
  <si>
    <t>OMEGA ENTERPRISES</t>
  </si>
  <si>
    <t>SDBKA47311</t>
  </si>
  <si>
    <t>Voshika Industries</t>
  </si>
  <si>
    <t>SDBUP50711</t>
  </si>
  <si>
    <t>Dipayan Embroidery</t>
  </si>
  <si>
    <t>SDBTN47054</t>
  </si>
  <si>
    <t>LAKHSMI GANAPATHI GRANITES</t>
  </si>
  <si>
    <t>SDBGJ46116</t>
  </si>
  <si>
    <t>Ms. Priya NX</t>
  </si>
  <si>
    <t>SDBHR46899</t>
  </si>
  <si>
    <t>MATEL READYMIX CONCRETE</t>
  </si>
  <si>
    <t>SDBUP47955</t>
  </si>
  <si>
    <t>MS.MEERA CREATION</t>
  </si>
  <si>
    <t>SDBUP47964</t>
  </si>
  <si>
    <t>SDBKA46326</t>
  </si>
  <si>
    <t>SELTZER BEVEREGES</t>
  </si>
  <si>
    <t>SDBKA47900</t>
  </si>
  <si>
    <t>SRI SIDDI VINAYAKA GRANITES</t>
  </si>
  <si>
    <t>SDBMH54237</t>
  </si>
  <si>
    <t>MS SRI VINAYAKA ENTERPRISES</t>
  </si>
  <si>
    <t>SDBUP52336</t>
  </si>
  <si>
    <t>SDBUP52576</t>
  </si>
  <si>
    <t>MS RAJSHREE SHOES</t>
  </si>
  <si>
    <t>SDBMH48570</t>
  </si>
  <si>
    <t>ENGENIUS METALS PRIVATE LIMITED</t>
  </si>
  <si>
    <t>SDBUP46567</t>
  </si>
  <si>
    <t>srrinivas industries</t>
  </si>
  <si>
    <t>SDBMH47855</t>
  </si>
  <si>
    <t>C S OIL INDUSTRY</t>
  </si>
  <si>
    <t>SDBUP48236</t>
  </si>
  <si>
    <t>MS. SAFFRON HUB</t>
  </si>
  <si>
    <t>SDBKA47904</t>
  </si>
  <si>
    <t>SRI CHOWDESWARAMMA GRANITES</t>
  </si>
  <si>
    <t>SDBMH52950</t>
  </si>
  <si>
    <t>SAHIL AUTO TECHNOLOGIES PVT LTD</t>
  </si>
  <si>
    <t>SDBMH52835</t>
  </si>
  <si>
    <t>Sarthak Precision Pvt Ltd</t>
  </si>
  <si>
    <t>SDBMH46376</t>
  </si>
  <si>
    <t>REGAL TECHNOLOGY</t>
  </si>
  <si>
    <t>SDBUP54524</t>
  </si>
  <si>
    <t>SWAPNAPURTI FOOD PRODUCTS PRIVATE LIMITED</t>
  </si>
  <si>
    <t>SDBMH54310</t>
  </si>
  <si>
    <t>JYOTIRLING TEXTILE</t>
  </si>
  <si>
    <t>SDBUP53978</t>
  </si>
  <si>
    <t>SWARUP INFRASTRUCTURE</t>
  </si>
  <si>
    <t>SDBUP52917</t>
  </si>
  <si>
    <t>MAHADEV ART</t>
  </si>
  <si>
    <t>SDBHR52782</t>
  </si>
  <si>
    <t>SRI SAI HYDRAULIC</t>
  </si>
  <si>
    <t>SDBMH54517</t>
  </si>
  <si>
    <t>EXCELLENT TOOL TECH</t>
  </si>
  <si>
    <t>SDBKL46526</t>
  </si>
  <si>
    <t>Classo Ceramic</t>
  </si>
  <si>
    <t>SDBMH51996</t>
  </si>
  <si>
    <t>SANGRAM MILK AGRO PRODUCT</t>
  </si>
  <si>
    <t>SDBMH54131</t>
  </si>
  <si>
    <t>Maru Enterprises</t>
  </si>
  <si>
    <t>SDBMH48790</t>
  </si>
  <si>
    <t>MANISHA PLASTIC INDUSTRIES</t>
  </si>
  <si>
    <t>SDBUP49346</t>
  </si>
  <si>
    <t>J R N INDUSTRIES</t>
  </si>
  <si>
    <t>SDBUP54054</t>
  </si>
  <si>
    <t>Ms Sitaram Polyplast</t>
  </si>
  <si>
    <t>SDBUP51965</t>
  </si>
  <si>
    <t>Plastico Indus</t>
  </si>
  <si>
    <t>SDBUP54029</t>
  </si>
  <si>
    <t>VINAYAK INDUSTRIES</t>
  </si>
  <si>
    <t>SDBGJ52823</t>
  </si>
  <si>
    <t>AB Gears</t>
  </si>
  <si>
    <t>Final Subsidy Sanctioned by Govt</t>
  </si>
  <si>
    <t>Name of PLI</t>
  </si>
  <si>
    <t>SCLCSS - SC_ST Sanctioned Cases PLI Wise</t>
  </si>
  <si>
    <t>Total</t>
  </si>
  <si>
    <t>PLI-wise Summary of released subsidy under SCLCSS on 17/04/2020</t>
  </si>
  <si>
    <t>S.No.</t>
  </si>
  <si>
    <t>Amount (Rs.)</t>
  </si>
  <si>
    <t>Oriental Bank of Commerce (PNB)</t>
  </si>
  <si>
    <t>GP Parsik Sahakari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</si>
</sst>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07C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3FB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0" fillId="0" borderId="0" xfId="0" applyFont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right" vertical="top" wrapText="1"/>
    </xf>
    <xf numFmtId="0" fontId="0" fillId="0" borderId="2" xfId="0" applyBorder="1"/>
    <xf numFmtId="0" fontId="11" fillId="4" borderId="2" xfId="0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0" borderId="0" xfId="0" applyFont="1"/>
    <xf numFmtId="0" fontId="12" fillId="0" borderId="0" xfId="0" applyFont="1"/>
    <xf numFmtId="0" fontId="12" fillId="0" borderId="2" xfId="0" applyFont="1" applyBorder="1"/>
    <xf numFmtId="0" fontId="0" fillId="0" borderId="4" xfId="0" applyBorder="1"/>
    <xf numFmtId="0" fontId="0" fillId="0" borderId="5" xfId="0" applyBorder="1"/>
    <xf numFmtId="0" fontId="11" fillId="3" borderId="6" xfId="0" applyFont="1" applyFill="1" applyBorder="1" applyAlignment="1">
      <alignment horizontal="center" vertical="top" wrapText="1"/>
    </xf>
    <xf numFmtId="0" fontId="1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DB70-1616-462F-8556-7699306C598D}">
  <dimension ref="A2:E108"/>
  <sheetViews>
    <sheetView tabSelected="1" workbookViewId="0">
      <selection activeCell="F5" sqref="F5"/>
    </sheetView>
  </sheetViews>
  <sheetFormatPr defaultRowHeight="14.25" x14ac:dyDescent="0.2"/>
  <cols>
    <col min="1" max="1" width="5.625" customWidth="1"/>
    <col min="2" max="2" width="14.5" customWidth="1"/>
    <col min="3" max="3" width="22.25" customWidth="1"/>
    <col min="4" max="4" width="23.75" bestFit="1" customWidth="1"/>
    <col min="5" max="5" width="19" customWidth="1"/>
  </cols>
  <sheetData>
    <row r="2" spans="1:5" ht="15" x14ac:dyDescent="0.25">
      <c r="A2" s="23" t="s">
        <v>174</v>
      </c>
    </row>
    <row r="4" spans="1:5" ht="30" x14ac:dyDescent="0.2">
      <c r="A4" s="5" t="s">
        <v>0</v>
      </c>
      <c r="B4" s="5" t="s">
        <v>1</v>
      </c>
      <c r="C4" s="5" t="s">
        <v>173</v>
      </c>
      <c r="D4" s="5" t="s">
        <v>2</v>
      </c>
      <c r="E4" s="6" t="s">
        <v>172</v>
      </c>
    </row>
    <row r="5" spans="1:5" ht="28.5" x14ac:dyDescent="0.2">
      <c r="A5" s="21">
        <v>1</v>
      </c>
      <c r="B5" s="8" t="s">
        <v>136</v>
      </c>
      <c r="C5" s="7" t="s">
        <v>19</v>
      </c>
      <c r="D5" s="7" t="s">
        <v>137</v>
      </c>
      <c r="E5" s="17">
        <v>2345545</v>
      </c>
    </row>
    <row r="6" spans="1:5" ht="28.5" x14ac:dyDescent="0.2">
      <c r="A6" s="22">
        <v>2</v>
      </c>
      <c r="B6" s="13" t="s">
        <v>138</v>
      </c>
      <c r="C6" s="7" t="s">
        <v>19</v>
      </c>
      <c r="D6" s="12" t="s">
        <v>139</v>
      </c>
      <c r="E6" s="17">
        <v>2500000</v>
      </c>
    </row>
    <row r="7" spans="1:5" ht="15" x14ac:dyDescent="0.2">
      <c r="A7" s="22"/>
      <c r="B7" s="13"/>
      <c r="C7" s="7"/>
      <c r="D7" s="12"/>
      <c r="E7" s="32">
        <f>SUM(E5:E6)</f>
        <v>4845545</v>
      </c>
    </row>
    <row r="8" spans="1:5" x14ac:dyDescent="0.2">
      <c r="A8" s="21">
        <v>1</v>
      </c>
      <c r="B8" s="8" t="s">
        <v>60</v>
      </c>
      <c r="C8" s="7" t="s">
        <v>17</v>
      </c>
      <c r="D8" s="7" t="s">
        <v>61</v>
      </c>
      <c r="E8" s="9">
        <v>1904520</v>
      </c>
    </row>
    <row r="9" spans="1:5" ht="28.5" x14ac:dyDescent="0.2">
      <c r="A9" s="22">
        <v>2</v>
      </c>
      <c r="B9" s="13" t="s">
        <v>68</v>
      </c>
      <c r="C9" s="7" t="s">
        <v>17</v>
      </c>
      <c r="D9" s="12" t="s">
        <v>69</v>
      </c>
      <c r="E9" s="9">
        <v>745875</v>
      </c>
    </row>
    <row r="10" spans="1:5" ht="28.5" x14ac:dyDescent="0.2">
      <c r="A10" s="21">
        <v>3</v>
      </c>
      <c r="B10" s="8" t="s">
        <v>66</v>
      </c>
      <c r="C10" s="7" t="s">
        <v>17</v>
      </c>
      <c r="D10" s="7" t="s">
        <v>67</v>
      </c>
      <c r="E10" s="9">
        <v>2308375</v>
      </c>
    </row>
    <row r="11" spans="1:5" x14ac:dyDescent="0.2">
      <c r="A11" s="22">
        <v>4</v>
      </c>
      <c r="B11" s="8" t="s">
        <v>85</v>
      </c>
      <c r="C11" s="7" t="s">
        <v>17</v>
      </c>
      <c r="D11" s="7" t="s">
        <v>86</v>
      </c>
      <c r="E11" s="9">
        <v>949310</v>
      </c>
    </row>
    <row r="12" spans="1:5" ht="15" x14ac:dyDescent="0.2">
      <c r="A12" s="21">
        <v>5</v>
      </c>
      <c r="B12" s="13" t="s">
        <v>64</v>
      </c>
      <c r="C12" s="7" t="s">
        <v>17</v>
      </c>
      <c r="D12" s="12" t="s">
        <v>65</v>
      </c>
      <c r="E12" s="10">
        <v>595497</v>
      </c>
    </row>
    <row r="13" spans="1:5" ht="15" x14ac:dyDescent="0.2">
      <c r="A13" s="21"/>
      <c r="B13" s="13"/>
      <c r="C13" s="7"/>
      <c r="D13" s="12"/>
      <c r="E13" s="11">
        <f>SUM(E8:E12)</f>
        <v>6503577</v>
      </c>
    </row>
    <row r="14" spans="1:5" x14ac:dyDescent="0.2">
      <c r="A14" s="22">
        <v>1</v>
      </c>
      <c r="B14" s="13" t="s">
        <v>5</v>
      </c>
      <c r="C14" s="7" t="s">
        <v>3</v>
      </c>
      <c r="D14" s="12" t="s">
        <v>6</v>
      </c>
      <c r="E14" s="9">
        <v>1173215</v>
      </c>
    </row>
    <row r="15" spans="1:5" x14ac:dyDescent="0.2">
      <c r="A15" s="21">
        <v>2</v>
      </c>
      <c r="B15" s="8" t="s">
        <v>123</v>
      </c>
      <c r="C15" s="7" t="s">
        <v>3</v>
      </c>
      <c r="D15" s="7" t="s">
        <v>16</v>
      </c>
      <c r="E15" s="17">
        <v>793550</v>
      </c>
    </row>
    <row r="16" spans="1:5" x14ac:dyDescent="0.2">
      <c r="A16" s="22">
        <v>3</v>
      </c>
      <c r="B16" s="13" t="s">
        <v>124</v>
      </c>
      <c r="C16" s="7" t="s">
        <v>3</v>
      </c>
      <c r="D16" s="12" t="s">
        <v>125</v>
      </c>
      <c r="E16" s="16">
        <v>2392965</v>
      </c>
    </row>
    <row r="17" spans="1:5" x14ac:dyDescent="0.2">
      <c r="A17" s="21">
        <v>4</v>
      </c>
      <c r="B17" s="13" t="s">
        <v>164</v>
      </c>
      <c r="C17" s="7" t="s">
        <v>3</v>
      </c>
      <c r="D17" s="12" t="s">
        <v>165</v>
      </c>
      <c r="E17" s="9">
        <v>1121000</v>
      </c>
    </row>
    <row r="18" spans="1:5" x14ac:dyDescent="0.2">
      <c r="A18" s="22">
        <v>5</v>
      </c>
      <c r="B18" s="13" t="s">
        <v>166</v>
      </c>
      <c r="C18" s="7" t="s">
        <v>3</v>
      </c>
      <c r="D18" s="12" t="s">
        <v>167</v>
      </c>
      <c r="E18" s="9">
        <v>847240</v>
      </c>
    </row>
    <row r="19" spans="1:5" ht="28.5" x14ac:dyDescent="0.2">
      <c r="A19" s="21">
        <v>6</v>
      </c>
      <c r="B19" s="13" t="s">
        <v>95</v>
      </c>
      <c r="C19" s="7" t="s">
        <v>3</v>
      </c>
      <c r="D19" s="12" t="s">
        <v>96</v>
      </c>
      <c r="E19" s="16">
        <v>904691</v>
      </c>
    </row>
    <row r="20" spans="1:5" x14ac:dyDescent="0.2">
      <c r="A20" s="22">
        <v>7</v>
      </c>
      <c r="B20" s="8" t="s">
        <v>128</v>
      </c>
      <c r="C20" s="7" t="s">
        <v>3</v>
      </c>
      <c r="D20" s="7" t="s">
        <v>129</v>
      </c>
      <c r="E20" s="9">
        <v>1031910</v>
      </c>
    </row>
    <row r="21" spans="1:5" ht="42.75" x14ac:dyDescent="0.2">
      <c r="A21" s="21">
        <v>8</v>
      </c>
      <c r="B21" s="8" t="s">
        <v>142</v>
      </c>
      <c r="C21" s="7" t="s">
        <v>3</v>
      </c>
      <c r="D21" s="7" t="s">
        <v>143</v>
      </c>
      <c r="E21" s="9">
        <v>2500000</v>
      </c>
    </row>
    <row r="22" spans="1:5" ht="28.5" x14ac:dyDescent="0.2">
      <c r="A22" s="22">
        <v>9</v>
      </c>
      <c r="B22" s="8" t="s">
        <v>146</v>
      </c>
      <c r="C22" s="7" t="s">
        <v>3</v>
      </c>
      <c r="D22" s="7" t="s">
        <v>147</v>
      </c>
      <c r="E22" s="16">
        <v>2214418</v>
      </c>
    </row>
    <row r="23" spans="1:5" ht="28.5" x14ac:dyDescent="0.2">
      <c r="A23" s="21">
        <v>10</v>
      </c>
      <c r="B23" s="13" t="s">
        <v>87</v>
      </c>
      <c r="C23" s="7" t="s">
        <v>3</v>
      </c>
      <c r="D23" s="12" t="s">
        <v>88</v>
      </c>
      <c r="E23" s="9">
        <v>2500000</v>
      </c>
    </row>
    <row r="24" spans="1:5" ht="15" x14ac:dyDescent="0.2">
      <c r="A24" s="21"/>
      <c r="B24" s="13"/>
      <c r="C24" s="7"/>
      <c r="D24" s="12"/>
      <c r="E24" s="33">
        <f>SUM(E14:E23)</f>
        <v>15478989</v>
      </c>
    </row>
    <row r="25" spans="1:5" ht="28.5" x14ac:dyDescent="0.2">
      <c r="A25" s="22">
        <v>1</v>
      </c>
      <c r="B25" s="8" t="s">
        <v>160</v>
      </c>
      <c r="C25" s="7" t="s">
        <v>22</v>
      </c>
      <c r="D25" s="7" t="s">
        <v>161</v>
      </c>
      <c r="E25" s="17">
        <v>295000</v>
      </c>
    </row>
    <row r="26" spans="1:5" ht="15" x14ac:dyDescent="0.2">
      <c r="A26" s="22"/>
      <c r="B26" s="8"/>
      <c r="C26" s="7"/>
      <c r="D26" s="7"/>
      <c r="E26" s="11">
        <f>SUM(E25)</f>
        <v>295000</v>
      </c>
    </row>
    <row r="27" spans="1:5" x14ac:dyDescent="0.2">
      <c r="A27" s="21">
        <v>1</v>
      </c>
      <c r="B27" s="13" t="s">
        <v>162</v>
      </c>
      <c r="C27" s="7" t="s">
        <v>11</v>
      </c>
      <c r="D27" s="12" t="s">
        <v>163</v>
      </c>
      <c r="E27" s="17">
        <v>1430750</v>
      </c>
    </row>
    <row r="28" spans="1:5" x14ac:dyDescent="0.2">
      <c r="A28" s="22">
        <v>2</v>
      </c>
      <c r="B28" s="8" t="s">
        <v>148</v>
      </c>
      <c r="C28" s="7" t="s">
        <v>11</v>
      </c>
      <c r="D28" s="7" t="s">
        <v>149</v>
      </c>
      <c r="E28" s="16">
        <v>2080926</v>
      </c>
    </row>
    <row r="29" spans="1:5" x14ac:dyDescent="0.2">
      <c r="A29" s="21">
        <v>3</v>
      </c>
      <c r="B29" s="13" t="s">
        <v>132</v>
      </c>
      <c r="C29" s="7" t="s">
        <v>11</v>
      </c>
      <c r="D29" s="12" t="s">
        <v>133</v>
      </c>
      <c r="E29" s="16">
        <v>303542</v>
      </c>
    </row>
    <row r="30" spans="1:5" x14ac:dyDescent="0.2">
      <c r="A30" s="22">
        <v>4</v>
      </c>
      <c r="B30" s="13" t="s">
        <v>91</v>
      </c>
      <c r="C30" s="7" t="s">
        <v>11</v>
      </c>
      <c r="D30" s="12" t="s">
        <v>92</v>
      </c>
      <c r="E30" s="9">
        <v>354000</v>
      </c>
    </row>
    <row r="31" spans="1:5" x14ac:dyDescent="0.2">
      <c r="A31" s="21">
        <v>5</v>
      </c>
      <c r="B31" s="8" t="s">
        <v>73</v>
      </c>
      <c r="C31" s="7" t="s">
        <v>11</v>
      </c>
      <c r="D31" s="7" t="s">
        <v>74</v>
      </c>
      <c r="E31" s="9">
        <v>1138712</v>
      </c>
    </row>
    <row r="32" spans="1:5" x14ac:dyDescent="0.2">
      <c r="A32" s="22">
        <v>6</v>
      </c>
      <c r="B32" s="8" t="s">
        <v>168</v>
      </c>
      <c r="C32" s="7" t="s">
        <v>11</v>
      </c>
      <c r="D32" s="7" t="s">
        <v>169</v>
      </c>
      <c r="E32" s="9">
        <v>1011850</v>
      </c>
    </row>
    <row r="33" spans="1:5" x14ac:dyDescent="0.2">
      <c r="A33" s="21">
        <v>7</v>
      </c>
      <c r="B33" s="8" t="s">
        <v>83</v>
      </c>
      <c r="C33" s="7" t="s">
        <v>11</v>
      </c>
      <c r="D33" s="7" t="s">
        <v>84</v>
      </c>
      <c r="E33" s="9">
        <v>635725</v>
      </c>
    </row>
    <row r="34" spans="1:5" ht="15" x14ac:dyDescent="0.2">
      <c r="A34" s="21"/>
      <c r="B34" s="8"/>
      <c r="C34" s="7"/>
      <c r="D34" s="7"/>
      <c r="E34" s="33">
        <f>SUM(E27:E33)</f>
        <v>6955505</v>
      </c>
    </row>
    <row r="35" spans="1:5" ht="28.5" x14ac:dyDescent="0.2">
      <c r="A35" s="22">
        <v>1</v>
      </c>
      <c r="B35" s="13" t="s">
        <v>108</v>
      </c>
      <c r="C35" s="7" t="s">
        <v>21</v>
      </c>
      <c r="D35" s="12" t="s">
        <v>109</v>
      </c>
      <c r="E35" s="17">
        <v>1748000</v>
      </c>
    </row>
    <row r="36" spans="1:5" x14ac:dyDescent="0.2">
      <c r="A36" s="21">
        <v>2</v>
      </c>
      <c r="B36" s="13" t="s">
        <v>29</v>
      </c>
      <c r="C36" s="7" t="s">
        <v>21</v>
      </c>
      <c r="D36" s="12" t="s">
        <v>30</v>
      </c>
      <c r="E36" s="16">
        <v>1828042</v>
      </c>
    </row>
    <row r="37" spans="1:5" ht="15" x14ac:dyDescent="0.2">
      <c r="A37" s="21"/>
      <c r="B37" s="13"/>
      <c r="C37" s="7"/>
      <c r="D37" s="12"/>
      <c r="E37" s="11">
        <f>SUM(E35:E36)</f>
        <v>3576042</v>
      </c>
    </row>
    <row r="38" spans="1:5" x14ac:dyDescent="0.2">
      <c r="A38" s="22">
        <v>1</v>
      </c>
      <c r="B38" s="13" t="s">
        <v>62</v>
      </c>
      <c r="C38" s="7" t="s">
        <v>8</v>
      </c>
      <c r="D38" s="12" t="s">
        <v>63</v>
      </c>
      <c r="E38" s="9">
        <v>427160</v>
      </c>
    </row>
    <row r="39" spans="1:5" x14ac:dyDescent="0.2">
      <c r="A39" s="21">
        <v>2</v>
      </c>
      <c r="B39" s="8" t="s">
        <v>154</v>
      </c>
      <c r="C39" s="7" t="s">
        <v>8</v>
      </c>
      <c r="D39" s="7" t="s">
        <v>155</v>
      </c>
      <c r="E39" s="16">
        <v>2478553</v>
      </c>
    </row>
    <row r="40" spans="1:5" x14ac:dyDescent="0.2">
      <c r="A40" s="22">
        <v>3</v>
      </c>
      <c r="B40" s="8" t="s">
        <v>46</v>
      </c>
      <c r="C40" s="7" t="s">
        <v>8</v>
      </c>
      <c r="D40" s="7" t="s">
        <v>47</v>
      </c>
      <c r="E40" s="9">
        <v>679000</v>
      </c>
    </row>
    <row r="41" spans="1:5" x14ac:dyDescent="0.2">
      <c r="A41" s="21">
        <v>4</v>
      </c>
      <c r="B41" s="13" t="s">
        <v>97</v>
      </c>
      <c r="C41" s="7" t="s">
        <v>8</v>
      </c>
      <c r="D41" s="12" t="s">
        <v>47</v>
      </c>
      <c r="E41" s="9">
        <v>790010</v>
      </c>
    </row>
    <row r="42" spans="1:5" ht="15" x14ac:dyDescent="0.2">
      <c r="A42" s="22">
        <v>5</v>
      </c>
      <c r="B42" s="8" t="s">
        <v>41</v>
      </c>
      <c r="C42" s="7" t="s">
        <v>8</v>
      </c>
      <c r="D42" s="7" t="s">
        <v>42</v>
      </c>
      <c r="E42" s="10">
        <v>735872</v>
      </c>
    </row>
    <row r="43" spans="1:5" ht="15" x14ac:dyDescent="0.2">
      <c r="A43" s="21">
        <v>6</v>
      </c>
      <c r="B43" s="8" t="s">
        <v>35</v>
      </c>
      <c r="C43" s="7" t="s">
        <v>8</v>
      </c>
      <c r="D43" s="7" t="s">
        <v>36</v>
      </c>
      <c r="E43" s="10">
        <v>735769</v>
      </c>
    </row>
    <row r="44" spans="1:5" ht="15" x14ac:dyDescent="0.2">
      <c r="A44" s="22">
        <v>7</v>
      </c>
      <c r="B44" s="8" t="s">
        <v>37</v>
      </c>
      <c r="C44" s="7" t="s">
        <v>8</v>
      </c>
      <c r="D44" s="7" t="s">
        <v>38</v>
      </c>
      <c r="E44" s="10">
        <v>735617</v>
      </c>
    </row>
    <row r="45" spans="1:5" ht="15" x14ac:dyDescent="0.2">
      <c r="A45" s="21">
        <v>8</v>
      </c>
      <c r="B45" s="13" t="s">
        <v>39</v>
      </c>
      <c r="C45" s="7" t="s">
        <v>8</v>
      </c>
      <c r="D45" s="12" t="s">
        <v>40</v>
      </c>
      <c r="E45" s="10">
        <v>735883</v>
      </c>
    </row>
    <row r="46" spans="1:5" x14ac:dyDescent="0.2">
      <c r="A46" s="22">
        <v>9</v>
      </c>
      <c r="B46" s="8" t="s">
        <v>98</v>
      </c>
      <c r="C46" s="7" t="s">
        <v>8</v>
      </c>
      <c r="D46" s="7" t="s">
        <v>99</v>
      </c>
      <c r="E46" s="9">
        <v>849600</v>
      </c>
    </row>
    <row r="47" spans="1:5" ht="15" x14ac:dyDescent="0.2">
      <c r="A47" s="22"/>
      <c r="B47" s="8"/>
      <c r="C47" s="7"/>
      <c r="D47" s="7"/>
      <c r="E47" s="33">
        <f>SUM(E38:E46)</f>
        <v>8167464</v>
      </c>
    </row>
    <row r="48" spans="1:5" ht="28.5" x14ac:dyDescent="0.2">
      <c r="A48" s="21">
        <v>1</v>
      </c>
      <c r="B48" s="8" t="s">
        <v>144</v>
      </c>
      <c r="C48" s="7" t="s">
        <v>20</v>
      </c>
      <c r="D48" s="7" t="s">
        <v>145</v>
      </c>
      <c r="E48" s="16">
        <v>1488613</v>
      </c>
    </row>
    <row r="49" spans="1:5" ht="15" x14ac:dyDescent="0.2">
      <c r="A49" s="21"/>
      <c r="B49" s="8"/>
      <c r="C49" s="7"/>
      <c r="D49" s="7"/>
      <c r="E49" s="11">
        <f>SUM(E48)</f>
        <v>1488613</v>
      </c>
    </row>
    <row r="50" spans="1:5" x14ac:dyDescent="0.2">
      <c r="A50" s="22">
        <v>1</v>
      </c>
      <c r="B50" s="13" t="s">
        <v>130</v>
      </c>
      <c r="C50" s="7" t="s">
        <v>25</v>
      </c>
      <c r="D50" s="12" t="s">
        <v>131</v>
      </c>
      <c r="E50" s="9">
        <v>748175</v>
      </c>
    </row>
    <row r="51" spans="1:5" x14ac:dyDescent="0.2">
      <c r="A51" s="21">
        <v>2</v>
      </c>
      <c r="B51" s="8" t="s">
        <v>58</v>
      </c>
      <c r="C51" s="7" t="s">
        <v>25</v>
      </c>
      <c r="D51" s="7" t="s">
        <v>59</v>
      </c>
      <c r="E51" s="9">
        <v>1078020</v>
      </c>
    </row>
    <row r="52" spans="1:5" s="35" customFormat="1" ht="28.5" x14ac:dyDescent="0.2">
      <c r="A52" s="34">
        <v>3</v>
      </c>
      <c r="B52" s="15" t="s">
        <v>81</v>
      </c>
      <c r="C52" s="20" t="s">
        <v>25</v>
      </c>
      <c r="D52" s="14" t="s">
        <v>82</v>
      </c>
      <c r="E52" s="18">
        <v>1337175</v>
      </c>
    </row>
    <row r="53" spans="1:5" ht="15" x14ac:dyDescent="0.2">
      <c r="A53" s="22"/>
      <c r="B53" s="24"/>
      <c r="C53" s="26"/>
      <c r="D53" s="25"/>
      <c r="E53" s="11">
        <f>SUM(E50:E52)</f>
        <v>3163370</v>
      </c>
    </row>
    <row r="54" spans="1:5" x14ac:dyDescent="0.2">
      <c r="A54" s="21">
        <v>1</v>
      </c>
      <c r="B54" s="13" t="s">
        <v>75</v>
      </c>
      <c r="C54" s="7" t="s">
        <v>4</v>
      </c>
      <c r="D54" s="12" t="s">
        <v>76</v>
      </c>
      <c r="E54" s="9">
        <v>753725</v>
      </c>
    </row>
    <row r="55" spans="1:5" x14ac:dyDescent="0.2">
      <c r="A55" s="22">
        <v>2</v>
      </c>
      <c r="B55" s="13" t="s">
        <v>100</v>
      </c>
      <c r="C55" s="7" t="s">
        <v>4</v>
      </c>
      <c r="D55" s="12" t="s">
        <v>101</v>
      </c>
      <c r="E55" s="9">
        <v>514775</v>
      </c>
    </row>
    <row r="56" spans="1:5" ht="28.5" x14ac:dyDescent="0.2">
      <c r="A56" s="21">
        <v>3</v>
      </c>
      <c r="B56" s="13" t="s">
        <v>121</v>
      </c>
      <c r="C56" s="7" t="s">
        <v>4</v>
      </c>
      <c r="D56" s="12" t="s">
        <v>122</v>
      </c>
      <c r="E56" s="9">
        <v>2500000</v>
      </c>
    </row>
    <row r="57" spans="1:5" x14ac:dyDescent="0.2">
      <c r="A57" s="22">
        <v>4</v>
      </c>
      <c r="B57" s="8" t="s">
        <v>140</v>
      </c>
      <c r="C57" s="7" t="s">
        <v>4</v>
      </c>
      <c r="D57" s="7" t="s">
        <v>141</v>
      </c>
      <c r="E57" s="17">
        <v>2500000</v>
      </c>
    </row>
    <row r="58" spans="1:5" ht="15" x14ac:dyDescent="0.2">
      <c r="A58" s="22"/>
      <c r="B58" s="8"/>
      <c r="C58" s="7"/>
      <c r="D58" s="7"/>
      <c r="E58" s="11">
        <f>SUM(E54:E57)</f>
        <v>6268500</v>
      </c>
    </row>
    <row r="59" spans="1:5" ht="28.5" x14ac:dyDescent="0.2">
      <c r="A59" s="21">
        <v>1</v>
      </c>
      <c r="B59" s="13" t="s">
        <v>48</v>
      </c>
      <c r="C59" s="7" t="s">
        <v>50</v>
      </c>
      <c r="D59" s="12" t="s">
        <v>49</v>
      </c>
      <c r="E59" s="9">
        <v>585575</v>
      </c>
    </row>
    <row r="60" spans="1:5" ht="15" x14ac:dyDescent="0.2">
      <c r="A60" s="21"/>
      <c r="B60" s="13"/>
      <c r="C60" s="7"/>
      <c r="D60" s="12"/>
      <c r="E60" s="33">
        <f>SUM(E59)</f>
        <v>585575</v>
      </c>
    </row>
    <row r="61" spans="1:5" x14ac:dyDescent="0.2">
      <c r="A61" s="22">
        <v>1</v>
      </c>
      <c r="B61" s="13" t="s">
        <v>102</v>
      </c>
      <c r="C61" s="7" t="s">
        <v>7</v>
      </c>
      <c r="D61" s="12" t="s">
        <v>103</v>
      </c>
      <c r="E61" s="9">
        <v>1933725</v>
      </c>
    </row>
    <row r="62" spans="1:5" x14ac:dyDescent="0.2">
      <c r="A62" s="21">
        <v>2</v>
      </c>
      <c r="B62" s="8" t="s">
        <v>117</v>
      </c>
      <c r="C62" s="7" t="s">
        <v>7</v>
      </c>
      <c r="D62" s="7" t="s">
        <v>118</v>
      </c>
      <c r="E62" s="9">
        <v>2500000</v>
      </c>
    </row>
    <row r="63" spans="1:5" ht="42.75" x14ac:dyDescent="0.2">
      <c r="A63" s="22">
        <v>3</v>
      </c>
      <c r="B63" s="8" t="s">
        <v>134</v>
      </c>
      <c r="C63" s="7" t="s">
        <v>7</v>
      </c>
      <c r="D63" s="7" t="s">
        <v>135</v>
      </c>
      <c r="E63" s="9">
        <v>1666747</v>
      </c>
    </row>
    <row r="64" spans="1:5" ht="28.5" x14ac:dyDescent="0.2">
      <c r="A64" s="21">
        <v>4</v>
      </c>
      <c r="B64" s="8" t="s">
        <v>119</v>
      </c>
      <c r="C64" s="7" t="s">
        <v>7</v>
      </c>
      <c r="D64" s="7" t="s">
        <v>120</v>
      </c>
      <c r="E64" s="17">
        <v>2023175</v>
      </c>
    </row>
    <row r="65" spans="1:5" x14ac:dyDescent="0.2">
      <c r="A65" s="22">
        <v>5</v>
      </c>
      <c r="B65" s="13" t="s">
        <v>104</v>
      </c>
      <c r="C65" s="7" t="s">
        <v>7</v>
      </c>
      <c r="D65" s="12" t="s">
        <v>105</v>
      </c>
      <c r="E65" s="9">
        <v>2500000</v>
      </c>
    </row>
    <row r="66" spans="1:5" ht="15" x14ac:dyDescent="0.2">
      <c r="A66" s="22"/>
      <c r="B66" s="13"/>
      <c r="C66" s="7"/>
      <c r="D66" s="12"/>
      <c r="E66" s="33">
        <f>SUM(E61:E65)</f>
        <v>10623647</v>
      </c>
    </row>
    <row r="67" spans="1:5" ht="28.5" x14ac:dyDescent="0.2">
      <c r="A67" s="22">
        <v>1</v>
      </c>
      <c r="B67" s="13" t="s">
        <v>112</v>
      </c>
      <c r="C67" s="7" t="s">
        <v>14</v>
      </c>
      <c r="D67" s="12" t="s">
        <v>113</v>
      </c>
      <c r="E67" s="9">
        <v>2048185</v>
      </c>
    </row>
    <row r="68" spans="1:5" ht="28.5" x14ac:dyDescent="0.2">
      <c r="A68" s="21">
        <v>2</v>
      </c>
      <c r="B68" s="8" t="s">
        <v>93</v>
      </c>
      <c r="C68" s="7" t="s">
        <v>14</v>
      </c>
      <c r="D68" s="7" t="s">
        <v>94</v>
      </c>
      <c r="E68" s="9">
        <v>1770000</v>
      </c>
    </row>
    <row r="69" spans="1:5" ht="28.5" x14ac:dyDescent="0.2">
      <c r="A69" s="22">
        <v>3</v>
      </c>
      <c r="B69" s="13" t="s">
        <v>77</v>
      </c>
      <c r="C69" s="7" t="s">
        <v>14</v>
      </c>
      <c r="D69" s="12" t="s">
        <v>78</v>
      </c>
      <c r="E69" s="9">
        <v>972020</v>
      </c>
    </row>
    <row r="70" spans="1:5" ht="28.5" x14ac:dyDescent="0.2">
      <c r="A70" s="21">
        <v>4</v>
      </c>
      <c r="B70" s="13" t="s">
        <v>44</v>
      </c>
      <c r="C70" s="7" t="s">
        <v>14</v>
      </c>
      <c r="D70" s="12" t="s">
        <v>45</v>
      </c>
      <c r="E70" s="9">
        <v>435715</v>
      </c>
    </row>
    <row r="71" spans="1:5" ht="28.5" x14ac:dyDescent="0.2">
      <c r="A71" s="22">
        <v>5</v>
      </c>
      <c r="B71" s="8" t="s">
        <v>53</v>
      </c>
      <c r="C71" s="7" t="s">
        <v>14</v>
      </c>
      <c r="D71" s="7" t="s">
        <v>54</v>
      </c>
      <c r="E71" s="9">
        <v>628645</v>
      </c>
    </row>
    <row r="72" spans="1:5" ht="28.5" x14ac:dyDescent="0.2">
      <c r="A72" s="21">
        <v>6</v>
      </c>
      <c r="B72" s="13" t="s">
        <v>150</v>
      </c>
      <c r="C72" s="7" t="s">
        <v>14</v>
      </c>
      <c r="D72" s="12" t="s">
        <v>151</v>
      </c>
      <c r="E72" s="16">
        <v>1276171</v>
      </c>
    </row>
    <row r="73" spans="1:5" ht="15" x14ac:dyDescent="0.2">
      <c r="A73" s="21"/>
      <c r="B73" s="13"/>
      <c r="C73" s="7"/>
      <c r="D73" s="12"/>
      <c r="E73" s="11">
        <f>SUM(E67:E72)</f>
        <v>7130736</v>
      </c>
    </row>
    <row r="74" spans="1:5" ht="28.5" x14ac:dyDescent="0.2">
      <c r="A74" s="22">
        <v>1</v>
      </c>
      <c r="B74" s="8" t="s">
        <v>170</v>
      </c>
      <c r="C74" s="7" t="s">
        <v>33</v>
      </c>
      <c r="D74" s="7" t="s">
        <v>171</v>
      </c>
      <c r="E74" s="16">
        <v>566075</v>
      </c>
    </row>
    <row r="75" spans="1:5" ht="15" x14ac:dyDescent="0.2">
      <c r="A75" s="22"/>
      <c r="B75" s="8"/>
      <c r="C75" s="7"/>
      <c r="D75" s="7"/>
      <c r="E75" s="11">
        <f>SUM(E74)</f>
        <v>566075</v>
      </c>
    </row>
    <row r="76" spans="1:5" ht="15" x14ac:dyDescent="0.2">
      <c r="A76" s="21">
        <v>1</v>
      </c>
      <c r="B76" s="13" t="s">
        <v>72</v>
      </c>
      <c r="C76" s="7" t="s">
        <v>31</v>
      </c>
      <c r="D76" s="12" t="s">
        <v>57</v>
      </c>
      <c r="E76" s="10">
        <v>346625</v>
      </c>
    </row>
    <row r="77" spans="1:5" ht="15" x14ac:dyDescent="0.2">
      <c r="A77" s="21"/>
      <c r="B77" s="13"/>
      <c r="C77" s="7"/>
      <c r="D77" s="12"/>
      <c r="E77" s="11">
        <f>SUM(E76)</f>
        <v>346625</v>
      </c>
    </row>
    <row r="78" spans="1:5" ht="28.5" x14ac:dyDescent="0.2">
      <c r="A78" s="22">
        <v>1</v>
      </c>
      <c r="B78" s="13" t="s">
        <v>126</v>
      </c>
      <c r="C78" s="7" t="s">
        <v>12</v>
      </c>
      <c r="D78" s="12" t="s">
        <v>127</v>
      </c>
      <c r="E78" s="19">
        <v>1071227</v>
      </c>
    </row>
    <row r="79" spans="1:5" ht="15" x14ac:dyDescent="0.2">
      <c r="A79" s="22"/>
      <c r="B79" s="13"/>
      <c r="C79" s="7"/>
      <c r="D79" s="12"/>
      <c r="E79" s="10">
        <f>SUM(E78)</f>
        <v>1071227</v>
      </c>
    </row>
    <row r="80" spans="1:5" ht="28.5" x14ac:dyDescent="0.2">
      <c r="A80" s="21">
        <v>1</v>
      </c>
      <c r="B80" s="13" t="s">
        <v>26</v>
      </c>
      <c r="C80" s="7" t="s">
        <v>18</v>
      </c>
      <c r="D80" s="12" t="s">
        <v>27</v>
      </c>
      <c r="E80" s="9">
        <v>741925</v>
      </c>
    </row>
    <row r="81" spans="1:5" ht="28.5" x14ac:dyDescent="0.2">
      <c r="A81" s="22">
        <v>2</v>
      </c>
      <c r="B81" s="8" t="s">
        <v>158</v>
      </c>
      <c r="C81" s="7" t="s">
        <v>18</v>
      </c>
      <c r="D81" s="7" t="s">
        <v>159</v>
      </c>
      <c r="E81" s="9">
        <v>2500000</v>
      </c>
    </row>
    <row r="82" spans="1:5" ht="15" x14ac:dyDescent="0.2">
      <c r="A82" s="22"/>
      <c r="B82" s="8"/>
      <c r="C82" s="7"/>
      <c r="D82" s="7"/>
      <c r="E82" s="33">
        <f>SUM(E80:E81)</f>
        <v>3241925</v>
      </c>
    </row>
    <row r="83" spans="1:5" ht="28.5" x14ac:dyDescent="0.2">
      <c r="A83" s="21">
        <v>1</v>
      </c>
      <c r="B83" s="13" t="s">
        <v>152</v>
      </c>
      <c r="C83" s="7" t="s">
        <v>10</v>
      </c>
      <c r="D83" s="12" t="s">
        <v>153</v>
      </c>
      <c r="E83" s="17">
        <v>2500000</v>
      </c>
    </row>
    <row r="84" spans="1:5" ht="28.5" x14ac:dyDescent="0.2">
      <c r="A84" s="22">
        <v>2</v>
      </c>
      <c r="B84" s="8" t="s">
        <v>89</v>
      </c>
      <c r="C84" s="7" t="s">
        <v>10</v>
      </c>
      <c r="D84" s="7" t="s">
        <v>90</v>
      </c>
      <c r="E84" s="9">
        <v>474950</v>
      </c>
    </row>
    <row r="85" spans="1:5" ht="28.5" x14ac:dyDescent="0.2">
      <c r="A85" s="21">
        <v>3</v>
      </c>
      <c r="B85" s="13" t="s">
        <v>156</v>
      </c>
      <c r="C85" s="7" t="s">
        <v>10</v>
      </c>
      <c r="D85" s="12" t="s">
        <v>157</v>
      </c>
      <c r="E85" s="17">
        <v>355500</v>
      </c>
    </row>
    <row r="86" spans="1:5" ht="15" x14ac:dyDescent="0.2">
      <c r="A86" s="21"/>
      <c r="B86" s="13"/>
      <c r="C86" s="7"/>
      <c r="D86" s="12"/>
      <c r="E86" s="11">
        <f>SUM(E83:E85)</f>
        <v>3330450</v>
      </c>
    </row>
    <row r="87" spans="1:5" x14ac:dyDescent="0.2">
      <c r="A87" s="22">
        <v>1</v>
      </c>
      <c r="B87" s="8" t="s">
        <v>51</v>
      </c>
      <c r="C87" s="7" t="s">
        <v>28</v>
      </c>
      <c r="D87" s="7" t="s">
        <v>52</v>
      </c>
      <c r="E87" s="9">
        <v>840750</v>
      </c>
    </row>
    <row r="88" spans="1:5" ht="15" x14ac:dyDescent="0.2">
      <c r="A88" s="22"/>
      <c r="B88" s="8"/>
      <c r="C88" s="7"/>
      <c r="D88" s="7"/>
      <c r="E88" s="33">
        <f>SUM(E87)</f>
        <v>840750</v>
      </c>
    </row>
    <row r="89" spans="1:5" ht="28.5" x14ac:dyDescent="0.2">
      <c r="A89" s="21">
        <v>1</v>
      </c>
      <c r="B89" s="13" t="s">
        <v>110</v>
      </c>
      <c r="C89" s="7" t="s">
        <v>34</v>
      </c>
      <c r="D89" s="12" t="s">
        <v>111</v>
      </c>
      <c r="E89" s="17">
        <v>2500000</v>
      </c>
    </row>
    <row r="90" spans="1:5" ht="15" x14ac:dyDescent="0.2">
      <c r="A90" s="21"/>
      <c r="B90" s="13"/>
      <c r="C90" s="7"/>
      <c r="D90" s="12"/>
      <c r="E90" s="11">
        <f>SUM(E89)</f>
        <v>2500000</v>
      </c>
    </row>
    <row r="91" spans="1:5" ht="28.5" x14ac:dyDescent="0.2">
      <c r="A91" s="22">
        <v>1</v>
      </c>
      <c r="B91" s="8" t="s">
        <v>79</v>
      </c>
      <c r="C91" s="7" t="s">
        <v>32</v>
      </c>
      <c r="D91" s="7" t="s">
        <v>80</v>
      </c>
      <c r="E91" s="16">
        <v>1422582</v>
      </c>
    </row>
    <row r="92" spans="1:5" ht="15" x14ac:dyDescent="0.2">
      <c r="A92" s="22"/>
      <c r="B92" s="8"/>
      <c r="C92" s="7"/>
      <c r="D92" s="7"/>
      <c r="E92" s="11">
        <f>SUM(E91)</f>
        <v>1422582</v>
      </c>
    </row>
    <row r="93" spans="1:5" ht="28.5" x14ac:dyDescent="0.2">
      <c r="A93" s="21">
        <v>1</v>
      </c>
      <c r="B93" s="13" t="s">
        <v>55</v>
      </c>
      <c r="C93" s="7" t="s">
        <v>15</v>
      </c>
      <c r="D93" s="12" t="s">
        <v>56</v>
      </c>
      <c r="E93" s="9">
        <v>2500000</v>
      </c>
    </row>
    <row r="94" spans="1:5" ht="15" x14ac:dyDescent="0.2">
      <c r="A94" s="21"/>
      <c r="B94" s="13"/>
      <c r="C94" s="7"/>
      <c r="D94" s="12"/>
      <c r="E94" s="33">
        <f>SUM(E93)</f>
        <v>2500000</v>
      </c>
    </row>
    <row r="95" spans="1:5" x14ac:dyDescent="0.2">
      <c r="A95" s="21">
        <v>1</v>
      </c>
      <c r="B95" s="8" t="s">
        <v>106</v>
      </c>
      <c r="C95" s="7" t="s">
        <v>13</v>
      </c>
      <c r="D95" s="7" t="s">
        <v>107</v>
      </c>
      <c r="E95" s="9">
        <v>483500</v>
      </c>
    </row>
    <row r="96" spans="1:5" x14ac:dyDescent="0.2">
      <c r="A96" s="22">
        <v>2</v>
      </c>
      <c r="B96" s="8" t="s">
        <v>114</v>
      </c>
      <c r="C96" s="7" t="s">
        <v>13</v>
      </c>
      <c r="D96" s="7" t="s">
        <v>115</v>
      </c>
      <c r="E96" s="9">
        <v>848227</v>
      </c>
    </row>
    <row r="97" spans="1:5" ht="15" x14ac:dyDescent="0.2">
      <c r="A97" s="21">
        <v>3</v>
      </c>
      <c r="B97" s="8" t="s">
        <v>116</v>
      </c>
      <c r="C97" s="7" t="s">
        <v>13</v>
      </c>
      <c r="D97" s="7" t="s">
        <v>43</v>
      </c>
      <c r="E97" s="10">
        <v>1212341</v>
      </c>
    </row>
    <row r="98" spans="1:5" ht="15" x14ac:dyDescent="0.2">
      <c r="A98" s="21"/>
      <c r="B98" s="8"/>
      <c r="C98" s="7"/>
      <c r="D98" s="7"/>
      <c r="E98" s="11">
        <f>SUM(E95:E97)</f>
        <v>2544068</v>
      </c>
    </row>
    <row r="99" spans="1:5" ht="28.5" x14ac:dyDescent="0.2">
      <c r="A99" s="21">
        <v>1</v>
      </c>
      <c r="B99" s="13" t="s">
        <v>23</v>
      </c>
      <c r="C99" s="7" t="s">
        <v>9</v>
      </c>
      <c r="D99" s="12" t="s">
        <v>24</v>
      </c>
      <c r="E99" s="9">
        <v>767000</v>
      </c>
    </row>
    <row r="100" spans="1:5" x14ac:dyDescent="0.2">
      <c r="A100" s="27">
        <v>2</v>
      </c>
      <c r="B100" s="28" t="s">
        <v>70</v>
      </c>
      <c r="C100" s="29" t="s">
        <v>9</v>
      </c>
      <c r="D100" s="29" t="s">
        <v>71</v>
      </c>
      <c r="E100" s="30">
        <v>1904520</v>
      </c>
    </row>
    <row r="101" spans="1:5" s="31" customFormat="1" ht="15" x14ac:dyDescent="0.2">
      <c r="A101" s="22"/>
      <c r="B101" s="8"/>
      <c r="C101" s="7"/>
      <c r="D101" s="7"/>
      <c r="E101" s="33">
        <f>SUM(E99:E100)</f>
        <v>2671520</v>
      </c>
    </row>
    <row r="102" spans="1:5" ht="15" x14ac:dyDescent="0.2">
      <c r="A102" s="1"/>
      <c r="B102" s="2"/>
      <c r="C102" s="3"/>
      <c r="D102" s="3"/>
      <c r="E102" s="4"/>
    </row>
    <row r="103" spans="1:5" ht="15" x14ac:dyDescent="0.25">
      <c r="E103" s="23">
        <f>+E101+E98+E94+E92+E90+E88+E86+E82+E79+E77+E75+E73+E66+E60+E58+E53+E49+E47+E37+E34+E26+E24+E13+E7</f>
        <v>96117785</v>
      </c>
    </row>
    <row r="104" spans="1:5" ht="15" x14ac:dyDescent="0.25">
      <c r="B104" s="23"/>
    </row>
    <row r="108" spans="1:5" ht="15" x14ac:dyDescent="0.25">
      <c r="E108" s="23"/>
    </row>
  </sheetData>
  <sortState xmlns:xlrd2="http://schemas.microsoft.com/office/spreadsheetml/2017/richdata2" ref="A5:E100">
    <sortCondition ref="C5:C100"/>
    <sortCondition ref="D5:D1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2F5D-0AFB-4002-A093-687CC677B2A5}">
  <dimension ref="A1:C28"/>
  <sheetViews>
    <sheetView workbookViewId="0">
      <selection activeCell="C15" sqref="C15"/>
    </sheetView>
  </sheetViews>
  <sheetFormatPr defaultRowHeight="14.25" x14ac:dyDescent="0.2"/>
  <cols>
    <col min="2" max="2" width="35" customWidth="1"/>
    <col min="3" max="3" width="17.125" customWidth="1"/>
  </cols>
  <sheetData>
    <row r="1" spans="1:3" ht="15" x14ac:dyDescent="0.25">
      <c r="A1" s="36" t="s">
        <v>176</v>
      </c>
    </row>
    <row r="3" spans="1:3" ht="15" x14ac:dyDescent="0.25">
      <c r="A3" s="37" t="s">
        <v>177</v>
      </c>
      <c r="B3" s="37" t="s">
        <v>173</v>
      </c>
      <c r="C3" s="37" t="s">
        <v>178</v>
      </c>
    </row>
    <row r="4" spans="1:3" x14ac:dyDescent="0.2">
      <c r="A4" s="38">
        <v>1</v>
      </c>
      <c r="B4" s="7" t="s">
        <v>19</v>
      </c>
      <c r="C4" s="31">
        <v>4845545</v>
      </c>
    </row>
    <row r="5" spans="1:3" x14ac:dyDescent="0.2">
      <c r="A5" s="38">
        <v>2</v>
      </c>
      <c r="B5" s="7" t="s">
        <v>17</v>
      </c>
      <c r="C5" s="31">
        <v>6503577</v>
      </c>
    </row>
    <row r="6" spans="1:3" x14ac:dyDescent="0.2">
      <c r="A6" s="38">
        <v>3</v>
      </c>
      <c r="B6" s="7" t="s">
        <v>3</v>
      </c>
      <c r="C6" s="31">
        <v>15478989</v>
      </c>
    </row>
    <row r="7" spans="1:3" x14ac:dyDescent="0.2">
      <c r="A7" s="38">
        <v>4</v>
      </c>
      <c r="B7" s="7" t="s">
        <v>22</v>
      </c>
      <c r="C7" s="31">
        <v>295000</v>
      </c>
    </row>
    <row r="8" spans="1:3" x14ac:dyDescent="0.2">
      <c r="A8" s="38">
        <v>5</v>
      </c>
      <c r="B8" s="7" t="s">
        <v>11</v>
      </c>
      <c r="C8" s="31">
        <v>6955505</v>
      </c>
    </row>
    <row r="9" spans="1:3" x14ac:dyDescent="0.2">
      <c r="A9" s="38">
        <v>6</v>
      </c>
      <c r="B9" s="7" t="s">
        <v>21</v>
      </c>
      <c r="C9" s="31">
        <v>3576042</v>
      </c>
    </row>
    <row r="10" spans="1:3" x14ac:dyDescent="0.2">
      <c r="A10" s="38">
        <v>7</v>
      </c>
      <c r="B10" s="7" t="s">
        <v>8</v>
      </c>
      <c r="C10" s="31">
        <v>8167464</v>
      </c>
    </row>
    <row r="11" spans="1:3" x14ac:dyDescent="0.2">
      <c r="A11" s="38">
        <v>8</v>
      </c>
      <c r="B11" s="7" t="s">
        <v>180</v>
      </c>
      <c r="C11" s="31">
        <v>1488613</v>
      </c>
    </row>
    <row r="12" spans="1:3" x14ac:dyDescent="0.2">
      <c r="A12" s="38">
        <v>9</v>
      </c>
      <c r="B12" s="7" t="s">
        <v>25</v>
      </c>
      <c r="C12" s="31">
        <v>3163370</v>
      </c>
    </row>
    <row r="13" spans="1:3" x14ac:dyDescent="0.2">
      <c r="A13" s="38">
        <v>10</v>
      </c>
      <c r="B13" s="7" t="s">
        <v>4</v>
      </c>
      <c r="C13" s="31">
        <v>6268500</v>
      </c>
    </row>
    <row r="14" spans="1:3" x14ac:dyDescent="0.2">
      <c r="A14" s="38">
        <v>11</v>
      </c>
      <c r="B14" s="7" t="s">
        <v>50</v>
      </c>
      <c r="C14" s="31">
        <v>585575</v>
      </c>
    </row>
    <row r="15" spans="1:3" x14ac:dyDescent="0.2">
      <c r="A15" s="38">
        <v>12</v>
      </c>
      <c r="B15" s="7" t="s">
        <v>7</v>
      </c>
      <c r="C15" s="31">
        <v>10623647</v>
      </c>
    </row>
    <row r="16" spans="1:3" x14ac:dyDescent="0.2">
      <c r="A16" s="38">
        <v>13</v>
      </c>
      <c r="B16" s="7" t="s">
        <v>179</v>
      </c>
      <c r="C16" s="31">
        <v>7130736</v>
      </c>
    </row>
    <row r="17" spans="1:3" ht="15" x14ac:dyDescent="0.2">
      <c r="A17" s="38">
        <v>14</v>
      </c>
      <c r="B17" s="7" t="s">
        <v>33</v>
      </c>
      <c r="C17" s="11">
        <v>566075</v>
      </c>
    </row>
    <row r="18" spans="1:3" x14ac:dyDescent="0.2">
      <c r="A18" s="38">
        <v>15</v>
      </c>
      <c r="B18" s="7" t="s">
        <v>31</v>
      </c>
      <c r="C18" s="31">
        <v>346625</v>
      </c>
    </row>
    <row r="19" spans="1:3" x14ac:dyDescent="0.2">
      <c r="A19" s="38">
        <v>16</v>
      </c>
      <c r="B19" s="7" t="s">
        <v>12</v>
      </c>
      <c r="C19" s="31">
        <v>1071227</v>
      </c>
    </row>
    <row r="20" spans="1:3" x14ac:dyDescent="0.2">
      <c r="A20" s="38">
        <v>17</v>
      </c>
      <c r="B20" s="7" t="s">
        <v>18</v>
      </c>
      <c r="C20" s="31">
        <v>3241925</v>
      </c>
    </row>
    <row r="21" spans="1:3" x14ac:dyDescent="0.2">
      <c r="A21" s="38">
        <v>18</v>
      </c>
      <c r="B21" s="7" t="s">
        <v>10</v>
      </c>
      <c r="C21" s="31">
        <v>3330450</v>
      </c>
    </row>
    <row r="22" spans="1:3" x14ac:dyDescent="0.2">
      <c r="A22" s="38">
        <v>19</v>
      </c>
      <c r="B22" s="7" t="s">
        <v>28</v>
      </c>
      <c r="C22" s="31">
        <v>840750</v>
      </c>
    </row>
    <row r="23" spans="1:3" x14ac:dyDescent="0.2">
      <c r="A23" s="38">
        <v>20</v>
      </c>
      <c r="B23" s="7" t="s">
        <v>34</v>
      </c>
      <c r="C23" s="31">
        <v>2500000</v>
      </c>
    </row>
    <row r="24" spans="1:3" x14ac:dyDescent="0.2">
      <c r="A24" s="38">
        <v>21</v>
      </c>
      <c r="B24" s="7" t="s">
        <v>32</v>
      </c>
      <c r="C24" s="31">
        <v>1422582</v>
      </c>
    </row>
    <row r="25" spans="1:3" x14ac:dyDescent="0.2">
      <c r="A25" s="38">
        <v>22</v>
      </c>
      <c r="B25" s="7" t="s">
        <v>15</v>
      </c>
      <c r="C25" s="31">
        <v>2500000</v>
      </c>
    </row>
    <row r="26" spans="1:3" x14ac:dyDescent="0.2">
      <c r="A26" s="38">
        <v>23</v>
      </c>
      <c r="B26" s="7" t="s">
        <v>13</v>
      </c>
      <c r="C26" s="31">
        <v>2544068</v>
      </c>
    </row>
    <row r="27" spans="1:3" x14ac:dyDescent="0.2">
      <c r="A27" s="31">
        <v>24</v>
      </c>
      <c r="B27" s="7" t="s">
        <v>9</v>
      </c>
      <c r="C27" s="31">
        <v>2671520</v>
      </c>
    </row>
    <row r="28" spans="1:3" ht="15" x14ac:dyDescent="0.25">
      <c r="A28" s="39"/>
      <c r="B28" s="40" t="s">
        <v>175</v>
      </c>
      <c r="C28" s="41">
        <f>SUM(C4:C27)</f>
        <v>96117785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7107-CF1B-4AEA-BC6C-B01B0E4795D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SC_ST_Cases_PLI_Wise</vt:lpstr>
      <vt:lpstr>PLI Summary</vt:lpstr>
      <vt:lpstr>SIDBI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kcvaid</dc:creator>
  <cp:lastModifiedBy>manojsri</cp:lastModifiedBy>
  <cp:lastPrinted>2020-04-17T05:40:19Z</cp:lastPrinted>
  <dcterms:created xsi:type="dcterms:W3CDTF">2020-04-02T05:45:14Z</dcterms:created>
  <dcterms:modified xsi:type="dcterms:W3CDTF">2020-10-22T06:31:58Z</dcterms:modified>
</cp:coreProperties>
</file>