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0055" windowHeight="7425"/>
  </bookViews>
  <sheets>
    <sheet name="Main_Commercial Summary" sheetId="3" r:id="rId1"/>
    <sheet name="1_Managed Services" sheetId="4" r:id="rId2"/>
    <sheet name="2_AMC Cost for DC &amp; DR" sheetId="2" r:id="rId3"/>
    <sheet name="3_Contracted Rate Chart" sheetId="1" r:id="rId4"/>
  </sheets>
  <definedNames>
    <definedName name="_xlnm.Print_Area" localSheetId="1">'1_Managed Services'!$B$2:$H$36</definedName>
    <definedName name="_xlnm.Print_Area" localSheetId="2">'2_AMC Cost for DC &amp; DR'!$B$2:$AG$41</definedName>
    <definedName name="_xlnm.Print_Area" localSheetId="3">'3_Contracted Rate Chart'!$B$2:$E$38</definedName>
    <definedName name="_xlnm.Print_Area" localSheetId="0">'Main_Commercial Summary'!$B$2:$H$49</definedName>
  </definedNames>
  <calcPr calcId="124519" calcMode="manual"/>
</workbook>
</file>

<file path=xl/calcChain.xml><?xml version="1.0" encoding="utf-8"?>
<calcChain xmlns="http://schemas.openxmlformats.org/spreadsheetml/2006/main">
  <c r="AG37" i="2"/>
  <c r="AF37"/>
  <c r="AE37"/>
  <c r="AD37"/>
  <c r="AC37"/>
  <c r="AB37"/>
  <c r="AA37"/>
  <c r="Z37"/>
  <c r="Y37"/>
  <c r="X37"/>
  <c r="W37"/>
  <c r="V37"/>
  <c r="U37"/>
  <c r="T37"/>
  <c r="S37"/>
  <c r="R37"/>
  <c r="Q37"/>
  <c r="P37"/>
  <c r="O37"/>
  <c r="N37"/>
  <c r="M37"/>
  <c r="L37"/>
  <c r="K37"/>
  <c r="J37"/>
  <c r="I37"/>
  <c r="H37"/>
  <c r="E23" i="1" l="1"/>
  <c r="F29" i="3"/>
  <c r="F28"/>
  <c r="F27"/>
  <c r="F26"/>
  <c r="F25"/>
  <c r="F24"/>
  <c r="F23"/>
  <c r="F22"/>
  <c r="F21"/>
  <c r="F20"/>
  <c r="F19"/>
  <c r="F18"/>
  <c r="F17"/>
  <c r="F16"/>
  <c r="F15"/>
  <c r="F14"/>
  <c r="F13"/>
  <c r="F12"/>
  <c r="F11"/>
  <c r="F5"/>
  <c r="F10"/>
  <c r="F9"/>
  <c r="D10"/>
  <c r="D11"/>
  <c r="D12"/>
  <c r="D13"/>
  <c r="D14"/>
  <c r="D15"/>
  <c r="D16"/>
  <c r="D17"/>
  <c r="D18"/>
  <c r="D19"/>
  <c r="D20"/>
  <c r="D21"/>
  <c r="D22"/>
  <c r="D23"/>
  <c r="D24"/>
  <c r="D25"/>
  <c r="D26"/>
  <c r="D27"/>
  <c r="D28"/>
  <c r="D29"/>
  <c r="D9"/>
  <c r="F8"/>
  <c r="F7"/>
  <c r="F6"/>
  <c r="D7"/>
  <c r="D8"/>
  <c r="D6"/>
  <c r="D5"/>
  <c r="D30" l="1"/>
  <c r="F30"/>
  <c r="H29"/>
  <c r="H28"/>
  <c r="H27"/>
  <c r="H26"/>
  <c r="H24"/>
  <c r="H23"/>
  <c r="H21"/>
  <c r="H20"/>
  <c r="H19"/>
  <c r="H18"/>
  <c r="H16"/>
  <c r="H15"/>
  <c r="H13"/>
  <c r="H12"/>
  <c r="H11"/>
  <c r="H10"/>
  <c r="H8"/>
  <c r="H7"/>
  <c r="H5"/>
  <c r="H30" l="1"/>
  <c r="H6"/>
  <c r="H9"/>
  <c r="H14"/>
  <c r="H17"/>
  <c r="H22"/>
  <c r="H25"/>
  <c r="E36" l="1"/>
  <c r="E33"/>
  <c r="E37"/>
  <c r="G31"/>
  <c r="G37"/>
  <c r="G36"/>
  <c r="G32"/>
  <c r="G33"/>
  <c r="E32"/>
  <c r="E31"/>
  <c r="H32" l="1"/>
  <c r="G35"/>
  <c r="G38" s="1"/>
  <c r="G34"/>
  <c r="E34"/>
  <c r="E35"/>
  <c r="H35" s="1"/>
  <c r="H33"/>
  <c r="H36"/>
  <c r="H37"/>
  <c r="H31"/>
  <c r="E38" l="1"/>
  <c r="H38" s="1"/>
  <c r="H40" s="1"/>
  <c r="H34"/>
  <c r="E30" i="1"/>
  <c r="E29"/>
  <c r="E26"/>
  <c r="E27" s="1"/>
  <c r="E25"/>
  <c r="E24"/>
  <c r="E28" l="1"/>
  <c r="E31" s="1"/>
  <c r="E32" s="1"/>
  <c r="H41" i="3" l="1"/>
  <c r="H46" s="1"/>
  <c r="E33" i="1"/>
</calcChain>
</file>

<file path=xl/sharedStrings.xml><?xml version="1.0" encoding="utf-8"?>
<sst xmlns="http://schemas.openxmlformats.org/spreadsheetml/2006/main" count="261" uniqueCount="169">
  <si>
    <t>Annexure XVII.Response ot Commercial bid - Contract Rate Chart for optional Service
(RfP No. …………………... Dated…………………..)</t>
  </si>
  <si>
    <t>S.No.</t>
  </si>
  <si>
    <t>Optional Services</t>
  </si>
  <si>
    <t>Unit Cost 
(Excluding Tax)</t>
  </si>
  <si>
    <t>Man-month rate for Oracle DBA L1</t>
  </si>
  <si>
    <t>Man-month rate for Oracle DBA L2</t>
  </si>
  <si>
    <t>Man-month rate for Unix admin L1</t>
  </si>
  <si>
    <t>Man-month rate for Unix admin L2</t>
  </si>
  <si>
    <t>Man-month rate for Wintel Support L1</t>
  </si>
  <si>
    <t>Man-month rate for Wintel Support L2</t>
  </si>
  <si>
    <t>Man-month rate for Lotus Notes Developer  L1</t>
  </si>
  <si>
    <t>Man-month rate for Lotus Notes Developer  L2</t>
  </si>
  <si>
    <t>Man-month rate for Software tools Management (EMS &amp; Middleware) L1</t>
  </si>
  <si>
    <t>Man-month rate for Software tools Management (EMS &amp; Middleware) L2</t>
  </si>
  <si>
    <t>Man-month rate for HP EMS Tools Developer L1</t>
  </si>
  <si>
    <t>Man-month rate for HP EMS Tools Developer L2</t>
  </si>
  <si>
    <t>Man-month rate for Network Management L1</t>
  </si>
  <si>
    <t>Man-month rate for Network Management L2</t>
  </si>
  <si>
    <t>Man-month rate for Security Management L1</t>
  </si>
  <si>
    <t>Man-month rate for Security Management L2</t>
  </si>
  <si>
    <t>Man-month rate for Application Support L1</t>
  </si>
  <si>
    <t>Man-month rate for Application Support L2</t>
  </si>
  <si>
    <t xml:space="preserve">Man-month rate for EOD Support </t>
  </si>
  <si>
    <t>Total</t>
  </si>
  <si>
    <t>VAT</t>
  </si>
  <si>
    <t>CST</t>
  </si>
  <si>
    <t>ST</t>
  </si>
  <si>
    <t>Cess on ST</t>
  </si>
  <si>
    <t>H/Ed on ST</t>
  </si>
  <si>
    <t>Octroi</t>
  </si>
  <si>
    <t>Any other tax - Specify</t>
  </si>
  <si>
    <t>Tax Total</t>
  </si>
  <si>
    <t>Total Amount (including Taxes)</t>
  </si>
  <si>
    <t>Yearly Cost (12 Months) for Commercial Comparison</t>
  </si>
  <si>
    <t>$$ - All other terms of the RfP/Contract shall be applicable for these optional services.</t>
  </si>
  <si>
    <t>$ Payment for the desired service period shall be made on actual along with the quarterly payments for the project.</t>
  </si>
  <si>
    <t>Back to Summary Sheet</t>
  </si>
  <si>
    <t>Office Location</t>
  </si>
  <si>
    <t>H/w Make</t>
  </si>
  <si>
    <t>Model</t>
  </si>
  <si>
    <t>AMC From Date</t>
  </si>
  <si>
    <t>AMC To Date</t>
  </si>
  <si>
    <t>Qty.</t>
  </si>
  <si>
    <r>
      <t>AMC Cost</t>
    </r>
    <r>
      <rPr>
        <b/>
        <vertAlign val="superscript"/>
        <sz val="10"/>
        <rFont val="Arial"/>
        <family val="2"/>
      </rPr>
      <t>$$</t>
    </r>
    <r>
      <rPr>
        <b/>
        <sz val="10"/>
        <rFont val="Arial"/>
        <family val="2"/>
      </rPr>
      <t xml:space="preserve"> for Year -2, Excluding taxes</t>
    </r>
  </si>
  <si>
    <r>
      <t>AMC Cost</t>
    </r>
    <r>
      <rPr>
        <b/>
        <vertAlign val="superscript"/>
        <sz val="10"/>
        <rFont val="Arial"/>
        <family val="2"/>
      </rPr>
      <t>$$</t>
    </r>
    <r>
      <rPr>
        <b/>
        <sz val="10"/>
        <rFont val="Arial"/>
        <family val="2"/>
      </rPr>
      <t xml:space="preserve"> for Year -3, Excluding taxes</t>
    </r>
  </si>
  <si>
    <r>
      <t>AMC Cost</t>
    </r>
    <r>
      <rPr>
        <b/>
        <vertAlign val="superscript"/>
        <sz val="10"/>
        <rFont val="Arial"/>
        <family val="2"/>
      </rPr>
      <t>$$</t>
    </r>
    <r>
      <rPr>
        <b/>
        <sz val="10"/>
        <rFont val="Arial"/>
        <family val="2"/>
      </rPr>
      <t xml:space="preserve"> for Year -4, Exclduing taxes</t>
    </r>
  </si>
  <si>
    <r>
      <t>AMC Cost</t>
    </r>
    <r>
      <rPr>
        <b/>
        <vertAlign val="superscript"/>
        <sz val="10"/>
        <rFont val="Arial"/>
        <family val="2"/>
      </rPr>
      <t>$$</t>
    </r>
    <r>
      <rPr>
        <b/>
        <sz val="10"/>
        <rFont val="Arial"/>
        <family val="2"/>
      </rPr>
      <t xml:space="preserve"> for Year -5, Excluding taxes</t>
    </r>
  </si>
  <si>
    <t>Total AMC Cost for 5 Years</t>
  </si>
  <si>
    <t>Qtr 1</t>
  </si>
  <si>
    <t>Qtr 2</t>
  </si>
  <si>
    <t>Qtr 3</t>
  </si>
  <si>
    <t>Qtr 4</t>
  </si>
  <si>
    <t>Total AMC Cost  for Year-1</t>
  </si>
  <si>
    <t>Total AMC Cost  for Year-2</t>
  </si>
  <si>
    <t>Total AMC Cost  for Year-3</t>
  </si>
  <si>
    <t>Total AMC Cost  for Year-4</t>
  </si>
  <si>
    <t>Total AMC Cost  for Year-5</t>
  </si>
  <si>
    <t>[1]</t>
  </si>
  <si>
    <t>[2]</t>
  </si>
  <si>
    <t>[3]</t>
  </si>
  <si>
    <t>[4]</t>
  </si>
  <si>
    <t>[5]</t>
  </si>
  <si>
    <t>[6=2+3+4+5]</t>
  </si>
  <si>
    <t>[7]</t>
  </si>
  <si>
    <t>[8]</t>
  </si>
  <si>
    <t>[9]</t>
  </si>
  <si>
    <t>[10]</t>
  </si>
  <si>
    <t>[11=7+8+9+10]</t>
  </si>
  <si>
    <t>[12]</t>
  </si>
  <si>
    <t>[13]</t>
  </si>
  <si>
    <t>[14]</t>
  </si>
  <si>
    <t>[15]</t>
  </si>
  <si>
    <t>[16=12+13+14+15]</t>
  </si>
  <si>
    <t>[17]</t>
  </si>
  <si>
    <t>[18]</t>
  </si>
  <si>
    <t>[19]</t>
  </si>
  <si>
    <t>[20]</t>
  </si>
  <si>
    <t>[21=17+18+19+20]</t>
  </si>
  <si>
    <t>[22]</t>
  </si>
  <si>
    <t>[23]</t>
  </si>
  <si>
    <t>[24]</t>
  </si>
  <si>
    <t>[25]</t>
  </si>
  <si>
    <t>[26=22+23+24+25]</t>
  </si>
  <si>
    <t>[27=6+11+16+21+26]</t>
  </si>
  <si>
    <t>Data Center, Mumbai</t>
  </si>
  <si>
    <t>SUN</t>
  </si>
  <si>
    <t>SUN 6000 Blade Chasis 
(0919BD15FE)</t>
  </si>
  <si>
    <t>SUN Blade X6250</t>
  </si>
  <si>
    <t>SUN Blade X6270</t>
  </si>
  <si>
    <t xml:space="preserve">SUN SL500  Tape Library </t>
  </si>
  <si>
    <t>SUN Storage module</t>
  </si>
  <si>
    <t>SUN X4150 (Rack Mount)</t>
  </si>
  <si>
    <t>SUN X4270</t>
  </si>
  <si>
    <t>HP</t>
  </si>
  <si>
    <t xml:space="preserve">Blade Chassis </t>
  </si>
  <si>
    <t>BL 20 p – HP</t>
  </si>
  <si>
    <t>HP ProLiant DL120 G6</t>
  </si>
  <si>
    <t>HP ProLiant DL360 G5</t>
  </si>
  <si>
    <t>HP ProLiant DL360 G6</t>
  </si>
  <si>
    <t>HP ProLiant DL380 G6</t>
  </si>
  <si>
    <t>HP ProLiant DL380 G7</t>
  </si>
  <si>
    <t>HP SAN Storage</t>
  </si>
  <si>
    <t>HP EVA 4400 Redundant Controller /  12 x  1TB 10 K RPM Fc HDDs / 1 Disk Enclosure</t>
  </si>
  <si>
    <t xml:space="preserve">Additional 8 Port enabled on switch b (above) </t>
  </si>
  <si>
    <t>8 Port SAN Switch for HP EVA 4400</t>
  </si>
  <si>
    <t>HP Proliant BL460C G7</t>
  </si>
  <si>
    <t>IBM</t>
  </si>
  <si>
    <t>IBM XSERIES 336</t>
  </si>
  <si>
    <t>IBM XSERIES 346</t>
  </si>
  <si>
    <t>Dell</t>
  </si>
  <si>
    <t>Dell Power Edge R710</t>
  </si>
  <si>
    <t>DR Site, Chennai</t>
  </si>
  <si>
    <t>HCL</t>
  </si>
  <si>
    <t>HCL GL 2700 - BD2</t>
  </si>
  <si>
    <t>DELL</t>
  </si>
  <si>
    <t>Power Edge R710</t>
  </si>
  <si>
    <t>Proliant DL 380 G6</t>
  </si>
  <si>
    <t>HCL 1400NH</t>
  </si>
  <si>
    <t>Grand Total</t>
  </si>
  <si>
    <t>$$ - Total AMC cost for these items may be calculated on pro-rata basis staring from AMC Reqd. date.</t>
  </si>
  <si>
    <r>
      <t>AMC Cost</t>
    </r>
    <r>
      <rPr>
        <b/>
        <vertAlign val="superscript"/>
        <sz val="10"/>
        <rFont val="Arial"/>
        <family val="2"/>
      </rPr>
      <t>$$</t>
    </r>
    <r>
      <rPr>
        <b/>
        <sz val="10"/>
        <rFont val="Arial"/>
        <family val="2"/>
      </rPr>
      <t xml:space="preserve"> for Year -1, Excluding taxes</t>
    </r>
  </si>
  <si>
    <t>HP EVA 4400 Redundant Controller / 8 x  300 GB 10 K RPM Fc HDDs / 1 Disk Enclosure</t>
  </si>
  <si>
    <t>Annexure XVII. Response to Commercial bid - Summary Sheet</t>
  </si>
  <si>
    <t>Bidder's Name :</t>
  </si>
  <si>
    <t>Year</t>
  </si>
  <si>
    <t>Quarter</t>
  </si>
  <si>
    <t>Managed Services
(P)</t>
  </si>
  <si>
    <t>AMC -  DC, DR &amp; Remote Servers
(Q)</t>
  </si>
  <si>
    <t>Total
(P+Q)</t>
  </si>
  <si>
    <t>Y1</t>
  </si>
  <si>
    <t>Q1</t>
  </si>
  <si>
    <t>Q2</t>
  </si>
  <si>
    <t>Q3</t>
  </si>
  <si>
    <t>Q4</t>
  </si>
  <si>
    <t>Y2</t>
  </si>
  <si>
    <t>Y3</t>
  </si>
  <si>
    <t>Y4</t>
  </si>
  <si>
    <t>Y5</t>
  </si>
  <si>
    <t>Contract rate chart for optional services</t>
  </si>
  <si>
    <t>Cost of Reverse Transition Management [C]</t>
  </si>
  <si>
    <t>@Tax %</t>
  </si>
  <si>
    <t>Cost of Forward Transition Management [D]</t>
  </si>
  <si>
    <t>Cost of DC Colocation [E]</t>
  </si>
  <si>
    <t>Cost of DR Colocation [F]</t>
  </si>
  <si>
    <t>Total Project Cost for L1 purposes [A+B+C+D+E+F]</t>
  </si>
  <si>
    <t>Note 1: Bidders must fill all the worksheets (4 Nos. including this sheet), failing which the commercial bid shall be treated as incomplete and hence shall be liable to be rejected.  Hard copy of each sheet should be sealed &amp; signed by authorised signatory and submitted as commercial bid.</t>
  </si>
  <si>
    <t>Note 2: Though utmost care has been taken to put the formulae in appropriate cells to automate the calculations in non-editable cells. However, it would be bidder's responsibility to check the calculations before submitting the bids.</t>
  </si>
  <si>
    <t>Annexure XVII.Response ot Commercial bid - Cost of Managed Services</t>
  </si>
  <si>
    <t>Project Management &amp; Governance (a)</t>
  </si>
  <si>
    <t>DC Mgmt
(b)</t>
  </si>
  <si>
    <t>DR Mgmt
(c)</t>
  </si>
  <si>
    <t>Application Support / HelpDesk Mgmt  (d)</t>
  </si>
  <si>
    <t>Total
(T=a+b+c+d)</t>
  </si>
  <si>
    <t>Total [Y1]</t>
  </si>
  <si>
    <t>Total [Y2]</t>
  </si>
  <si>
    <t>Total [Y3]</t>
  </si>
  <si>
    <t>Total [Y4]</t>
  </si>
  <si>
    <t>Total [Y5]</t>
  </si>
  <si>
    <t>Grand Total
[Y1+Y2+Y3+Y4+Y5]</t>
  </si>
  <si>
    <t>Note 1  - Total Services Cost for a particular year shall be paid in equal quarterly installments.</t>
  </si>
  <si>
    <t>Switch a: 8 Port SAN Switch for HP EVA 4400</t>
  </si>
  <si>
    <t>Switch b: 8 Port SAN Switch for HP EVA 4400</t>
  </si>
  <si>
    <t>Switch 1: 8 Port SAN Switch for HP EVA 4400</t>
  </si>
  <si>
    <t>Switch 2: 8 Port SAN Switch for HP EVA 4400</t>
  </si>
  <si>
    <t>HP EVA 4400 SAN Storage, Redundant Controllers/ 8 x  1 TB Fc HDDs / 1 Disk Enclosure</t>
  </si>
  <si>
    <t>Total Project Cost for 5 Years (Including Taxes)    [A]</t>
  </si>
  <si>
    <t>Cost of resources as per man-month rate contract 
(including Taxes)    [B]</t>
  </si>
  <si>
    <t>Note 2 - All prices quoted here are exclusive of taxes.</t>
  </si>
  <si>
    <t>All prices quoted here are exclusive of taxes.</t>
  </si>
</sst>
</file>

<file path=xl/styles.xml><?xml version="1.0" encoding="utf-8"?>
<styleSheet xmlns="http://schemas.openxmlformats.org/spreadsheetml/2006/main">
  <fonts count="20">
    <font>
      <sz val="11"/>
      <color theme="1"/>
      <name val="Calibri"/>
      <family val="2"/>
      <scheme val="minor"/>
    </font>
    <font>
      <b/>
      <sz val="11"/>
      <color theme="1"/>
      <name val="Calibri"/>
      <family val="2"/>
      <scheme val="minor"/>
    </font>
    <font>
      <b/>
      <sz val="10"/>
      <name val="Arial"/>
      <family val="2"/>
    </font>
    <font>
      <b/>
      <sz val="11"/>
      <name val="Arial"/>
      <family val="2"/>
    </font>
    <font>
      <sz val="10"/>
      <name val="Arial"/>
      <family val="2"/>
    </font>
    <font>
      <sz val="8"/>
      <name val="Arial"/>
      <family val="2"/>
    </font>
    <font>
      <sz val="9"/>
      <color rgb="FF0070C0"/>
      <name val="Arial"/>
      <family val="2"/>
    </font>
    <font>
      <sz val="9"/>
      <name val="Arial"/>
      <family val="2"/>
    </font>
    <font>
      <b/>
      <sz val="9"/>
      <color indexed="8"/>
      <name val="Arial"/>
      <family val="2"/>
    </font>
    <font>
      <b/>
      <sz val="9"/>
      <name val="Arial"/>
      <family val="2"/>
    </font>
    <font>
      <u/>
      <sz val="10"/>
      <color indexed="12"/>
      <name val="Arial"/>
      <family val="2"/>
    </font>
    <font>
      <b/>
      <vertAlign val="superscript"/>
      <sz val="10"/>
      <name val="Arial"/>
      <family val="2"/>
    </font>
    <font>
      <b/>
      <u/>
      <sz val="10"/>
      <color indexed="12"/>
      <name val="Arial"/>
      <family val="2"/>
    </font>
    <font>
      <b/>
      <sz val="14"/>
      <color rgb="FFFF0000"/>
      <name val="Calibri"/>
      <family val="2"/>
      <scheme val="minor"/>
    </font>
    <font>
      <b/>
      <sz val="12"/>
      <color theme="1"/>
      <name val="Calibri"/>
      <family val="2"/>
      <scheme val="minor"/>
    </font>
    <font>
      <b/>
      <sz val="10"/>
      <color theme="1"/>
      <name val="Arial"/>
      <family val="2"/>
    </font>
    <font>
      <b/>
      <sz val="11"/>
      <color theme="1"/>
      <name val="Arial"/>
      <family val="2"/>
    </font>
    <font>
      <b/>
      <sz val="12"/>
      <color theme="0"/>
      <name val="Arial"/>
      <family val="2"/>
    </font>
    <font>
      <b/>
      <i/>
      <sz val="10"/>
      <color indexed="12"/>
      <name val="Arial"/>
      <family val="2"/>
    </font>
    <font>
      <b/>
      <i/>
      <sz val="11"/>
      <color indexed="12"/>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bgColor indexed="64"/>
      </patternFill>
    </fill>
    <fill>
      <patternFill patternType="solid">
        <fgColor indexed="47"/>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00206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8"/>
      </right>
      <top/>
      <bottom style="thin">
        <color indexed="64"/>
      </bottom>
      <diagonal/>
    </border>
    <border>
      <left style="thin">
        <color indexed="8"/>
      </left>
      <right/>
      <top style="thin">
        <color indexed="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8"/>
      </top>
      <bottom/>
      <diagonal/>
    </border>
    <border>
      <left style="medium">
        <color indexed="64"/>
      </left>
      <right/>
      <top/>
      <bottom style="medium">
        <color indexed="64"/>
      </bottom>
      <diagonal/>
    </border>
    <border>
      <left/>
      <right style="medium">
        <color indexed="64"/>
      </right>
      <top style="thin">
        <color indexed="8"/>
      </top>
      <bottom style="medium">
        <color indexed="64"/>
      </bottom>
      <diagonal/>
    </border>
    <border>
      <left style="thin">
        <color indexed="8"/>
      </left>
      <right/>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282">
    <xf numFmtId="0" fontId="0" fillId="0" borderId="0" xfId="0"/>
    <xf numFmtId="0" fontId="2"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top" wrapText="1"/>
    </xf>
    <xf numFmtId="0" fontId="0" fillId="3" borderId="2" xfId="0" applyFill="1" applyBorder="1" applyAlignment="1" applyProtection="1">
      <alignment horizontal="center" vertical="top" wrapText="1"/>
    </xf>
    <xf numFmtId="0" fontId="4" fillId="3" borderId="2" xfId="0" applyFont="1" applyFill="1" applyBorder="1" applyAlignment="1" applyProtection="1">
      <alignment horizontal="left" vertical="top" wrapText="1"/>
    </xf>
    <xf numFmtId="0" fontId="0" fillId="4" borderId="2" xfId="0" applyFill="1" applyBorder="1" applyAlignment="1" applyProtection="1">
      <alignment horizontal="center" vertical="top" wrapText="1"/>
      <protection locked="0"/>
    </xf>
    <xf numFmtId="9" fontId="6" fillId="3" borderId="7" xfId="0" applyNumberFormat="1" applyFont="1" applyFill="1" applyBorder="1" applyAlignment="1">
      <alignment horizontal="center"/>
    </xf>
    <xf numFmtId="2" fontId="7" fillId="3" borderId="7" xfId="0" applyNumberFormat="1" applyFont="1" applyFill="1" applyBorder="1" applyAlignment="1">
      <alignment horizontal="right"/>
    </xf>
    <xf numFmtId="0" fontId="5" fillId="6" borderId="8" xfId="0" applyFont="1" applyFill="1" applyBorder="1" applyAlignment="1"/>
    <xf numFmtId="9" fontId="6" fillId="6" borderId="2" xfId="0" applyNumberFormat="1" applyFont="1" applyFill="1" applyBorder="1" applyAlignment="1">
      <alignment horizontal="center"/>
    </xf>
    <xf numFmtId="2" fontId="7" fillId="3" borderId="2" xfId="0" applyNumberFormat="1" applyFont="1" applyFill="1" applyBorder="1" applyAlignment="1">
      <alignment horizontal="right"/>
    </xf>
    <xf numFmtId="0" fontId="5" fillId="3" borderId="8" xfId="0" applyFont="1" applyFill="1" applyBorder="1" applyAlignment="1"/>
    <xf numFmtId="9" fontId="6" fillId="3" borderId="2" xfId="0" applyNumberFormat="1" applyFont="1" applyFill="1" applyBorder="1" applyAlignment="1">
      <alignment horizontal="center"/>
    </xf>
    <xf numFmtId="0" fontId="5" fillId="3" borderId="9" xfId="0" applyFont="1" applyFill="1" applyBorder="1" applyAlignment="1"/>
    <xf numFmtId="9" fontId="6" fillId="3" borderId="10" xfId="0" applyNumberFormat="1" applyFont="1" applyFill="1" applyBorder="1" applyAlignment="1">
      <alignment horizontal="center"/>
    </xf>
    <xf numFmtId="2" fontId="0" fillId="7" borderId="13" xfId="0" applyNumberFormat="1" applyFill="1" applyBorder="1" applyAlignment="1">
      <alignment horizontal="right"/>
    </xf>
    <xf numFmtId="2" fontId="0" fillId="5" borderId="13" xfId="0" applyNumberFormat="1" applyFill="1" applyBorder="1" applyAlignment="1">
      <alignment horizontal="right"/>
    </xf>
    <xf numFmtId="0" fontId="2" fillId="3" borderId="3" xfId="0" applyFont="1" applyFill="1" applyBorder="1" applyAlignment="1">
      <alignment horizontal="right"/>
    </xf>
    <xf numFmtId="0" fontId="2" fillId="3" borderId="14" xfId="0" applyFont="1" applyFill="1" applyBorder="1" applyAlignment="1">
      <alignment horizontal="right"/>
    </xf>
    <xf numFmtId="0" fontId="0" fillId="3" borderId="4" xfId="0" applyFill="1" applyBorder="1" applyAlignment="1">
      <alignment horizontal="center"/>
    </xf>
    <xf numFmtId="0" fontId="0" fillId="3" borderId="0" xfId="0" applyFill="1" applyProtection="1"/>
    <xf numFmtId="0" fontId="0" fillId="3" borderId="0" xfId="0" applyFill="1" applyAlignment="1" applyProtection="1">
      <alignment horizontal="center"/>
    </xf>
    <xf numFmtId="0" fontId="10" fillId="3" borderId="0" xfId="1" applyFill="1" applyAlignment="1" applyProtection="1"/>
    <xf numFmtId="0" fontId="0" fillId="3" borderId="10" xfId="0" applyFill="1" applyBorder="1" applyAlignment="1" applyProtection="1">
      <alignment horizontal="center" vertical="top" wrapText="1"/>
    </xf>
    <xf numFmtId="0" fontId="4" fillId="3" borderId="10" xfId="0" applyFont="1" applyFill="1" applyBorder="1" applyAlignment="1" applyProtection="1">
      <alignment horizontal="left" vertical="top" wrapText="1"/>
    </xf>
    <xf numFmtId="0" fontId="0" fillId="4" borderId="10" xfId="0" applyFill="1" applyBorder="1" applyAlignment="1" applyProtection="1">
      <alignment horizontal="center" vertical="top" wrapText="1"/>
      <protection locked="0"/>
    </xf>
    <xf numFmtId="0" fontId="5" fillId="3" borderId="15" xfId="0" applyFont="1" applyFill="1" applyBorder="1" applyAlignment="1"/>
    <xf numFmtId="9" fontId="6" fillId="3" borderId="16" xfId="0" applyNumberFormat="1" applyFont="1" applyFill="1" applyBorder="1" applyAlignment="1">
      <alignment horizontal="center"/>
    </xf>
    <xf numFmtId="2" fontId="7" fillId="3" borderId="16" xfId="0" applyNumberFormat="1" applyFont="1" applyFill="1" applyBorder="1" applyAlignment="1">
      <alignment horizontal="right"/>
    </xf>
    <xf numFmtId="0" fontId="2" fillId="5" borderId="17" xfId="0" applyFont="1" applyFill="1" applyBorder="1" applyAlignment="1">
      <alignment horizontal="right"/>
    </xf>
    <xf numFmtId="0" fontId="0" fillId="5" borderId="18" xfId="0" applyFill="1" applyBorder="1" applyAlignment="1">
      <alignment horizontal="center"/>
    </xf>
    <xf numFmtId="0" fontId="2" fillId="8" borderId="20" xfId="0" applyFont="1" applyFill="1" applyBorder="1" applyAlignment="1">
      <alignment horizontal="center" vertical="top"/>
    </xf>
    <xf numFmtId="0" fontId="2" fillId="8" borderId="21" xfId="0" applyFont="1" applyFill="1" applyBorder="1" applyAlignment="1">
      <alignment horizontal="center" vertical="top" wrapText="1"/>
    </xf>
    <xf numFmtId="0" fontId="2" fillId="8" borderId="24" xfId="0" applyFont="1" applyFill="1" applyBorder="1" applyAlignment="1">
      <alignment vertical="top"/>
    </xf>
    <xf numFmtId="0" fontId="2" fillId="8" borderId="25" xfId="0" applyFont="1" applyFill="1" applyBorder="1" applyAlignment="1">
      <alignment vertical="top"/>
    </xf>
    <xf numFmtId="0" fontId="2" fillId="8" borderId="26" xfId="0" applyFont="1" applyFill="1" applyBorder="1" applyAlignment="1">
      <alignment vertical="top" wrapText="1"/>
    </xf>
    <xf numFmtId="0" fontId="2" fillId="8" borderId="27" xfId="0" applyFont="1" applyFill="1" applyBorder="1" applyAlignment="1">
      <alignment vertical="top" wrapText="1"/>
    </xf>
    <xf numFmtId="0" fontId="2" fillId="8" borderId="24" xfId="0" applyFont="1" applyFill="1" applyBorder="1" applyAlignment="1">
      <alignment vertical="top" wrapText="1"/>
    </xf>
    <xf numFmtId="0" fontId="2" fillId="7" borderId="23" xfId="0" applyFont="1" applyFill="1" applyBorder="1" applyAlignment="1">
      <alignment horizontal="center" vertical="top"/>
    </xf>
    <xf numFmtId="0" fontId="2" fillId="8" borderId="29" xfId="0" applyFont="1" applyFill="1" applyBorder="1" applyAlignment="1">
      <alignment vertical="top"/>
    </xf>
    <xf numFmtId="0" fontId="0" fillId="9" borderId="30" xfId="0" applyFill="1" applyBorder="1" applyAlignment="1">
      <alignment vertical="center" wrapText="1"/>
    </xf>
    <xf numFmtId="14" fontId="0" fillId="9" borderId="7" xfId="0" applyNumberFormat="1" applyFill="1" applyBorder="1" applyAlignment="1">
      <alignment horizontal="center" vertical="center"/>
    </xf>
    <xf numFmtId="14" fontId="0" fillId="9" borderId="7" xfId="0" applyNumberFormat="1" applyFill="1" applyBorder="1" applyAlignment="1">
      <alignment horizontal="right" vertical="center"/>
    </xf>
    <xf numFmtId="0" fontId="4" fillId="9" borderId="32" xfId="0" applyNumberFormat="1" applyFont="1" applyFill="1" applyBorder="1" applyAlignment="1">
      <alignment horizontal="center" vertical="center"/>
    </xf>
    <xf numFmtId="0" fontId="4" fillId="3" borderId="23" xfId="0" applyFont="1" applyFill="1" applyBorder="1" applyAlignment="1" applyProtection="1">
      <alignment horizontal="center" vertical="center"/>
    </xf>
    <xf numFmtId="0" fontId="4" fillId="3" borderId="23" xfId="0" applyFont="1" applyFill="1" applyBorder="1" applyAlignment="1" applyProtection="1">
      <alignment horizontal="center" vertical="center"/>
      <protection locked="0"/>
    </xf>
    <xf numFmtId="0" fontId="0" fillId="9" borderId="33" xfId="0" applyFill="1" applyBorder="1" applyAlignment="1">
      <alignment vertical="center" wrapText="1"/>
    </xf>
    <xf numFmtId="14" fontId="0" fillId="9" borderId="2" xfId="0" applyNumberFormat="1" applyFill="1" applyBorder="1" applyAlignment="1">
      <alignment horizontal="center" vertical="center"/>
    </xf>
    <xf numFmtId="14" fontId="0" fillId="9" borderId="2" xfId="0" applyNumberFormat="1" applyFill="1" applyBorder="1" applyAlignment="1">
      <alignment horizontal="right" vertical="center"/>
    </xf>
    <xf numFmtId="0" fontId="4" fillId="9" borderId="35" xfId="0" applyNumberFormat="1" applyFont="1" applyFill="1" applyBorder="1" applyAlignment="1">
      <alignment horizontal="center" vertical="center"/>
    </xf>
    <xf numFmtId="0" fontId="4" fillId="9" borderId="35" xfId="0" applyNumberFormat="1" applyFont="1" applyFill="1" applyBorder="1" applyAlignment="1">
      <alignment horizontal="center"/>
    </xf>
    <xf numFmtId="0" fontId="4" fillId="3" borderId="23" xfId="0" applyFont="1" applyFill="1" applyBorder="1" applyAlignment="1" applyProtection="1">
      <alignment horizontal="center"/>
    </xf>
    <xf numFmtId="0" fontId="4" fillId="3" borderId="23" xfId="0" applyFont="1" applyFill="1" applyBorder="1" applyAlignment="1" applyProtection="1">
      <alignment horizontal="center"/>
      <protection locked="0"/>
    </xf>
    <xf numFmtId="14" fontId="0" fillId="9" borderId="37" xfId="0" applyNumberFormat="1" applyFill="1" applyBorder="1" applyAlignment="1">
      <alignment horizontal="center" vertical="center"/>
    </xf>
    <xf numFmtId="14" fontId="0" fillId="9" borderId="37" xfId="0" applyNumberFormat="1" applyFill="1" applyBorder="1" applyAlignment="1">
      <alignment horizontal="right" vertical="center"/>
    </xf>
    <xf numFmtId="0" fontId="4" fillId="9" borderId="38" xfId="0" applyNumberFormat="1" applyFont="1" applyFill="1" applyBorder="1" applyAlignment="1">
      <alignment horizontal="center"/>
    </xf>
    <xf numFmtId="0" fontId="4" fillId="10" borderId="7" xfId="0" applyFont="1" applyFill="1" applyBorder="1" applyAlignment="1">
      <alignment wrapText="1"/>
    </xf>
    <xf numFmtId="14" fontId="0" fillId="10" borderId="7" xfId="0" applyNumberFormat="1" applyFill="1" applyBorder="1" applyAlignment="1">
      <alignment horizontal="center"/>
    </xf>
    <xf numFmtId="14" fontId="0" fillId="10" borderId="7" xfId="0" applyNumberFormat="1" applyFill="1" applyBorder="1" applyAlignment="1">
      <alignment horizontal="right" vertical="center"/>
    </xf>
    <xf numFmtId="0" fontId="4" fillId="10" borderId="39" xfId="0" applyNumberFormat="1" applyFont="1" applyFill="1" applyBorder="1" applyAlignment="1">
      <alignment horizontal="center" vertical="center"/>
    </xf>
    <xf numFmtId="0" fontId="0" fillId="10" borderId="34" xfId="0" applyFill="1" applyBorder="1" applyAlignment="1">
      <alignment vertical="center"/>
    </xf>
    <xf numFmtId="0" fontId="4" fillId="10" borderId="2" xfId="0" applyFont="1" applyFill="1" applyBorder="1"/>
    <xf numFmtId="14" fontId="0" fillId="10" borderId="2" xfId="0" applyNumberFormat="1" applyFill="1" applyBorder="1" applyAlignment="1">
      <alignment horizontal="center"/>
    </xf>
    <xf numFmtId="14" fontId="0" fillId="10" borderId="2" xfId="0" applyNumberFormat="1" applyFill="1" applyBorder="1" applyAlignment="1">
      <alignment horizontal="right"/>
    </xf>
    <xf numFmtId="0" fontId="4" fillId="10" borderId="40" xfId="0" applyNumberFormat="1" applyFont="1" applyFill="1" applyBorder="1" applyAlignment="1">
      <alignment horizontal="center"/>
    </xf>
    <xf numFmtId="0" fontId="4" fillId="10" borderId="41" xfId="0" applyNumberFormat="1" applyFont="1" applyFill="1" applyBorder="1" applyAlignment="1">
      <alignment horizontal="center"/>
    </xf>
    <xf numFmtId="0" fontId="4" fillId="10" borderId="2" xfId="0" applyFont="1" applyFill="1" applyBorder="1" applyAlignment="1">
      <alignment vertical="top" wrapText="1"/>
    </xf>
    <xf numFmtId="14" fontId="0" fillId="10" borderId="2" xfId="0" applyNumberFormat="1" applyFill="1" applyBorder="1" applyAlignment="1">
      <alignment horizontal="center" vertical="center"/>
    </xf>
    <xf numFmtId="14" fontId="0" fillId="10" borderId="2" xfId="0" applyNumberFormat="1" applyFill="1" applyBorder="1" applyAlignment="1">
      <alignment horizontal="right" vertical="center"/>
    </xf>
    <xf numFmtId="0" fontId="4" fillId="10" borderId="40" xfId="0" applyNumberFormat="1" applyFont="1" applyFill="1" applyBorder="1" applyAlignment="1">
      <alignment horizontal="center" vertical="top"/>
    </xf>
    <xf numFmtId="0" fontId="4" fillId="3" borderId="23" xfId="0" applyFont="1" applyFill="1" applyBorder="1" applyAlignment="1" applyProtection="1">
      <alignment horizontal="center" vertical="top"/>
      <protection locked="0"/>
    </xf>
    <xf numFmtId="14" fontId="0" fillId="10" borderId="2" xfId="0" applyNumberFormat="1" applyFill="1" applyBorder="1" applyAlignment="1">
      <alignment horizontal="center" vertical="top"/>
    </xf>
    <xf numFmtId="0" fontId="0" fillId="10" borderId="2" xfId="0" applyFill="1" applyBorder="1"/>
    <xf numFmtId="0" fontId="0" fillId="10" borderId="34" xfId="0" applyFill="1" applyBorder="1"/>
    <xf numFmtId="0" fontId="4" fillId="10" borderId="45" xfId="0" applyNumberFormat="1" applyFont="1" applyFill="1" applyBorder="1" applyAlignment="1">
      <alignment horizontal="center"/>
    </xf>
    <xf numFmtId="0" fontId="4" fillId="10" borderId="35" xfId="0" applyNumberFormat="1" applyFont="1" applyFill="1" applyBorder="1" applyAlignment="1">
      <alignment horizontal="center"/>
    </xf>
    <xf numFmtId="0" fontId="0" fillId="11" borderId="31" xfId="0" applyFill="1" applyBorder="1" applyAlignment="1">
      <alignment vertical="center"/>
    </xf>
    <xf numFmtId="0" fontId="0" fillId="11" borderId="7" xfId="0" applyFill="1" applyBorder="1" applyAlignment="1">
      <alignment vertical="center"/>
    </xf>
    <xf numFmtId="14" fontId="0" fillId="11" borderId="7" xfId="0" applyNumberFormat="1" applyFill="1" applyBorder="1" applyAlignment="1">
      <alignment horizontal="center" vertical="center"/>
    </xf>
    <xf numFmtId="0" fontId="0" fillId="11" borderId="32" xfId="0" applyNumberFormat="1" applyFill="1" applyBorder="1" applyAlignment="1">
      <alignment horizontal="center" vertical="center"/>
    </xf>
    <xf numFmtId="0" fontId="0" fillId="9" borderId="48" xfId="0" applyFill="1" applyBorder="1" applyAlignment="1">
      <alignment vertical="center" wrapText="1"/>
    </xf>
    <xf numFmtId="0" fontId="0" fillId="11" borderId="34" xfId="0" applyFill="1" applyBorder="1"/>
    <xf numFmtId="0" fontId="0" fillId="11" borderId="2" xfId="0" applyFill="1" applyBorder="1"/>
    <xf numFmtId="14" fontId="0" fillId="11" borderId="2" xfId="0" applyNumberFormat="1" applyFill="1" applyBorder="1" applyAlignment="1">
      <alignment horizontal="center"/>
    </xf>
    <xf numFmtId="14" fontId="0" fillId="11" borderId="2" xfId="0" applyNumberFormat="1" applyFill="1" applyBorder="1" applyAlignment="1">
      <alignment horizontal="right" vertical="top"/>
    </xf>
    <xf numFmtId="0" fontId="0" fillId="11" borderId="49" xfId="0" applyNumberFormat="1" applyFill="1" applyBorder="1" applyAlignment="1">
      <alignment horizontal="center" vertical="center"/>
    </xf>
    <xf numFmtId="0" fontId="0" fillId="11" borderId="50" xfId="0" applyNumberFormat="1" applyFill="1" applyBorder="1" applyAlignment="1">
      <alignment horizontal="center" vertical="center"/>
    </xf>
    <xf numFmtId="0" fontId="4" fillId="11" borderId="2" xfId="0" applyFont="1" applyFill="1" applyBorder="1" applyAlignment="1">
      <alignment vertical="top" wrapText="1"/>
    </xf>
    <xf numFmtId="14" fontId="0" fillId="11" borderId="2" xfId="0" applyNumberFormat="1" applyFill="1" applyBorder="1" applyAlignment="1">
      <alignment horizontal="center" vertical="center"/>
    </xf>
    <xf numFmtId="14" fontId="0" fillId="11" borderId="2" xfId="0" applyNumberFormat="1" applyFill="1" applyBorder="1" applyAlignment="1">
      <alignment horizontal="right" vertical="center"/>
    </xf>
    <xf numFmtId="14" fontId="0" fillId="11" borderId="2" xfId="0" applyNumberFormat="1" applyFill="1" applyBorder="1" applyAlignment="1">
      <alignment horizontal="center" vertical="top"/>
    </xf>
    <xf numFmtId="0" fontId="4" fillId="11" borderId="40" xfId="0" applyNumberFormat="1" applyFont="1" applyFill="1" applyBorder="1" applyAlignment="1">
      <alignment horizontal="center" vertical="top"/>
    </xf>
    <xf numFmtId="0" fontId="0" fillId="9" borderId="51" xfId="0" applyFill="1" applyBorder="1" applyAlignment="1">
      <alignment vertical="center" wrapText="1"/>
    </xf>
    <xf numFmtId="0" fontId="0" fillId="11" borderId="36" xfId="0" applyFill="1" applyBorder="1" applyAlignment="1">
      <alignment vertical="top"/>
    </xf>
    <xf numFmtId="0" fontId="0" fillId="11" borderId="37" xfId="0" applyFill="1" applyBorder="1" applyAlignment="1">
      <alignment vertical="top"/>
    </xf>
    <xf numFmtId="14" fontId="0" fillId="11" borderId="37" xfId="0" applyNumberFormat="1" applyFill="1" applyBorder="1" applyAlignment="1">
      <alignment horizontal="center"/>
    </xf>
    <xf numFmtId="14" fontId="0" fillId="11" borderId="37" xfId="0" applyNumberFormat="1" applyFill="1" applyBorder="1" applyAlignment="1">
      <alignment horizontal="right"/>
    </xf>
    <xf numFmtId="0" fontId="0" fillId="11" borderId="52" xfId="0" applyNumberFormat="1" applyFill="1" applyBorder="1" applyAlignment="1">
      <alignment horizontal="center" vertical="center"/>
    </xf>
    <xf numFmtId="0" fontId="9" fillId="0" borderId="0" xfId="0" applyFont="1" applyBorder="1" applyAlignment="1">
      <alignment horizontal="left" vertical="top" wrapText="1"/>
    </xf>
    <xf numFmtId="0" fontId="0" fillId="0" borderId="0" xfId="0" applyAlignment="1">
      <alignment wrapText="1"/>
    </xf>
    <xf numFmtId="0" fontId="0" fillId="0" borderId="0" xfId="0" applyAlignment="1">
      <alignment horizontal="center"/>
    </xf>
    <xf numFmtId="0" fontId="12" fillId="0" borderId="0" xfId="1" applyFont="1" applyAlignment="1" applyProtection="1">
      <alignment horizontal="left"/>
    </xf>
    <xf numFmtId="0" fontId="2" fillId="7" borderId="30" xfId="0" applyFont="1" applyFill="1" applyBorder="1" applyAlignment="1">
      <alignment horizontal="center" vertical="center"/>
    </xf>
    <xf numFmtId="0" fontId="2" fillId="7" borderId="53" xfId="0" applyFont="1" applyFill="1" applyBorder="1" applyAlignment="1">
      <alignment vertical="top"/>
    </xf>
    <xf numFmtId="0" fontId="2" fillId="7" borderId="30" xfId="0" applyFont="1" applyFill="1" applyBorder="1" applyAlignment="1">
      <alignment horizontal="center"/>
    </xf>
    <xf numFmtId="0" fontId="4" fillId="3" borderId="28" xfId="0" applyFont="1" applyFill="1" applyBorder="1" applyAlignment="1" applyProtection="1">
      <alignment horizontal="center" vertical="center"/>
    </xf>
    <xf numFmtId="0" fontId="2" fillId="7" borderId="57" xfId="0" applyFont="1" applyFill="1" applyBorder="1" applyAlignment="1">
      <alignment horizontal="center" vertical="top" wrapText="1"/>
    </xf>
    <xf numFmtId="0" fontId="2" fillId="7" borderId="58" xfId="0" applyFont="1" applyFill="1" applyBorder="1" applyAlignment="1">
      <alignment horizontal="center" vertical="top" wrapText="1"/>
    </xf>
    <xf numFmtId="0" fontId="2" fillId="7" borderId="59" xfId="0" applyFont="1" applyFill="1" applyBorder="1" applyAlignment="1">
      <alignment horizontal="center"/>
    </xf>
    <xf numFmtId="0" fontId="2" fillId="7" borderId="60" xfId="0" applyFont="1" applyFill="1" applyBorder="1" applyAlignment="1">
      <alignment horizontal="center"/>
    </xf>
    <xf numFmtId="0" fontId="2" fillId="7" borderId="61" xfId="0" applyFont="1" applyFill="1" applyBorder="1" applyAlignment="1">
      <alignment horizontal="center"/>
    </xf>
    <xf numFmtId="0" fontId="4" fillId="3" borderId="28" xfId="0" applyFont="1" applyFill="1" applyBorder="1" applyAlignment="1" applyProtection="1">
      <alignment horizontal="center" vertical="center"/>
      <protection locked="0"/>
    </xf>
    <xf numFmtId="0" fontId="2" fillId="7" borderId="22" xfId="0" applyFont="1" applyFill="1" applyBorder="1" applyAlignment="1">
      <alignment horizontal="center" vertical="top" wrapText="1"/>
    </xf>
    <xf numFmtId="0" fontId="2" fillId="7" borderId="62" xfId="0" applyFont="1" applyFill="1" applyBorder="1" applyAlignment="1">
      <alignment horizontal="center" vertical="top" wrapText="1"/>
    </xf>
    <xf numFmtId="0" fontId="2" fillId="7" borderId="63" xfId="0" applyFont="1" applyFill="1" applyBorder="1" applyAlignment="1">
      <alignment horizontal="center" vertical="top" wrapText="1"/>
    </xf>
    <xf numFmtId="0" fontId="2" fillId="7" borderId="64" xfId="0" applyFont="1" applyFill="1" applyBorder="1" applyAlignment="1">
      <alignment horizontal="center"/>
    </xf>
    <xf numFmtId="0" fontId="0" fillId="10" borderId="42" xfId="0" applyFill="1" applyBorder="1"/>
    <xf numFmtId="0" fontId="0" fillId="10" borderId="10" xfId="0" applyFill="1" applyBorder="1"/>
    <xf numFmtId="14" fontId="0" fillId="10" borderId="10" xfId="0" applyNumberFormat="1" applyFill="1" applyBorder="1" applyAlignment="1">
      <alignment horizontal="center"/>
    </xf>
    <xf numFmtId="14" fontId="0" fillId="10" borderId="10" xfId="0" applyNumberFormat="1" applyFill="1" applyBorder="1" applyAlignment="1">
      <alignment horizontal="right" vertical="center"/>
    </xf>
    <xf numFmtId="0" fontId="0" fillId="10" borderId="41" xfId="0" applyFill="1" applyBorder="1" applyAlignment="1">
      <alignment horizontal="center"/>
    </xf>
    <xf numFmtId="14" fontId="0" fillId="11" borderId="7" xfId="0" applyNumberFormat="1" applyFill="1" applyBorder="1" applyAlignment="1">
      <alignment horizontal="right" vertical="top"/>
    </xf>
    <xf numFmtId="0" fontId="2" fillId="8" borderId="19" xfId="0" applyFont="1" applyFill="1" applyBorder="1" applyAlignment="1">
      <alignment horizontal="center" vertical="top" wrapText="1"/>
    </xf>
    <xf numFmtId="0" fontId="2" fillId="8" borderId="10" xfId="0" applyFont="1" applyFill="1" applyBorder="1" applyAlignment="1">
      <alignment horizontal="center" vertical="center" wrapText="1"/>
    </xf>
    <xf numFmtId="0" fontId="2" fillId="7" borderId="13" xfId="0" applyNumberFormat="1" applyFont="1" applyFill="1" applyBorder="1" applyAlignment="1">
      <alignment horizontal="center"/>
    </xf>
    <xf numFmtId="0" fontId="2" fillId="7" borderId="70" xfId="0" applyFont="1" applyFill="1" applyBorder="1" applyAlignment="1">
      <alignment horizontal="center"/>
    </xf>
    <xf numFmtId="0" fontId="4" fillId="3" borderId="71" xfId="0" applyFont="1" applyFill="1" applyBorder="1" applyAlignment="1" applyProtection="1">
      <alignment horizontal="center" vertical="center"/>
    </xf>
    <xf numFmtId="0" fontId="4" fillId="3" borderId="72" xfId="0" applyFont="1" applyFill="1" applyBorder="1" applyAlignment="1">
      <alignment horizontal="center" vertical="center"/>
    </xf>
    <xf numFmtId="0" fontId="4" fillId="3" borderId="57" xfId="0" applyFont="1" applyFill="1" applyBorder="1" applyAlignment="1" applyProtection="1">
      <alignment horizontal="center" vertical="center"/>
    </xf>
    <xf numFmtId="0" fontId="4" fillId="3" borderId="58" xfId="0" applyFont="1" applyFill="1" applyBorder="1" applyAlignment="1">
      <alignment horizontal="center" vertical="center"/>
    </xf>
    <xf numFmtId="0" fontId="4" fillId="3" borderId="57" xfId="0" applyFont="1" applyFill="1" applyBorder="1" applyAlignment="1" applyProtection="1">
      <alignment horizontal="center"/>
    </xf>
    <xf numFmtId="0" fontId="4" fillId="3" borderId="58" xfId="0" applyFont="1" applyFill="1" applyBorder="1" applyAlignment="1">
      <alignment horizontal="center"/>
    </xf>
    <xf numFmtId="0" fontId="4" fillId="3" borderId="57" xfId="0" applyFont="1" applyFill="1" applyBorder="1" applyAlignment="1" applyProtection="1">
      <alignment horizontal="center"/>
      <protection locked="0"/>
    </xf>
    <xf numFmtId="0" fontId="4" fillId="3" borderId="57" xfId="0" applyFont="1" applyFill="1" applyBorder="1" applyAlignment="1" applyProtection="1">
      <alignment horizontal="center" vertical="top"/>
      <protection locked="0"/>
    </xf>
    <xf numFmtId="0" fontId="4" fillId="3" borderId="58" xfId="0" applyFont="1" applyFill="1" applyBorder="1" applyAlignment="1">
      <alignment horizontal="center" vertical="top"/>
    </xf>
    <xf numFmtId="0" fontId="4" fillId="3" borderId="59" xfId="0" applyFont="1" applyFill="1" applyBorder="1" applyAlignment="1" applyProtection="1">
      <alignment horizontal="center" vertical="top"/>
      <protection locked="0"/>
    </xf>
    <xf numFmtId="0" fontId="4" fillId="3" borderId="60" xfId="0" applyFont="1" applyFill="1" applyBorder="1" applyAlignment="1" applyProtection="1">
      <alignment horizontal="center" vertical="top"/>
      <protection locked="0"/>
    </xf>
    <xf numFmtId="0" fontId="4" fillId="3" borderId="61" xfId="0" applyFont="1" applyFill="1" applyBorder="1" applyAlignment="1">
      <alignment horizontal="center" vertical="top"/>
    </xf>
    <xf numFmtId="0" fontId="2" fillId="7" borderId="67" xfId="0" applyNumberFormat="1" applyFont="1" applyFill="1" applyBorder="1" applyAlignment="1">
      <alignment horizontal="center"/>
    </xf>
    <xf numFmtId="0" fontId="4" fillId="3" borderId="71" xfId="0" applyFont="1" applyFill="1" applyBorder="1" applyAlignment="1" applyProtection="1">
      <alignment horizontal="center" vertical="center"/>
      <protection locked="0"/>
    </xf>
    <xf numFmtId="0" fontId="4" fillId="3" borderId="57" xfId="0" applyFont="1" applyFill="1" applyBorder="1" applyAlignment="1" applyProtection="1">
      <alignment horizontal="center" vertical="center"/>
      <protection locked="0"/>
    </xf>
    <xf numFmtId="0" fontId="4" fillId="3" borderId="73" xfId="0" applyFont="1" applyFill="1" applyBorder="1" applyAlignment="1" applyProtection="1">
      <alignment horizontal="center" vertical="center"/>
      <protection locked="0"/>
    </xf>
    <xf numFmtId="0" fontId="4" fillId="3" borderId="74" xfId="0" applyFont="1" applyFill="1" applyBorder="1" applyAlignment="1" applyProtection="1">
      <alignment horizontal="center" vertical="center"/>
      <protection locked="0"/>
    </xf>
    <xf numFmtId="0" fontId="4" fillId="3" borderId="75" xfId="0" applyFont="1" applyFill="1" applyBorder="1" applyAlignment="1">
      <alignment horizontal="center" vertical="center"/>
    </xf>
    <xf numFmtId="0" fontId="4" fillId="3" borderId="60" xfId="0" applyFont="1" applyFill="1" applyBorder="1" applyAlignment="1" applyProtection="1">
      <alignment horizontal="center" vertical="top"/>
    </xf>
    <xf numFmtId="0" fontId="4" fillId="3" borderId="59" xfId="0" applyFont="1" applyFill="1" applyBorder="1" applyAlignment="1" applyProtection="1">
      <alignment horizontal="center" vertical="top"/>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3" xfId="0" applyFont="1" applyFill="1" applyBorder="1" applyAlignment="1">
      <alignment horizontal="center"/>
    </xf>
    <xf numFmtId="0" fontId="4" fillId="3" borderId="63" xfId="0" applyFont="1" applyFill="1" applyBorder="1" applyAlignment="1">
      <alignment horizontal="center" vertical="top"/>
    </xf>
    <xf numFmtId="0" fontId="4" fillId="3" borderId="64" xfId="0" applyFont="1" applyFill="1" applyBorder="1" applyAlignment="1">
      <alignment horizontal="center" vertical="top"/>
    </xf>
    <xf numFmtId="0" fontId="1" fillId="0" borderId="11" xfId="0" applyFont="1" applyBorder="1"/>
    <xf numFmtId="0" fontId="0" fillId="0" borderId="12" xfId="0" applyBorder="1"/>
    <xf numFmtId="0" fontId="0" fillId="3" borderId="76" xfId="0" applyFill="1" applyBorder="1"/>
    <xf numFmtId="0" fontId="0" fillId="3" borderId="12" xfId="0" applyFill="1" applyBorder="1" applyAlignment="1">
      <alignment horizontal="center"/>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18" xfId="0" applyFont="1" applyFill="1" applyBorder="1" applyAlignment="1">
      <alignment horizontal="center" vertical="center" wrapText="1"/>
    </xf>
    <xf numFmtId="0" fontId="0" fillId="0" borderId="16" xfId="0" applyBorder="1" applyAlignment="1">
      <alignment horizontal="center"/>
    </xf>
    <xf numFmtId="0" fontId="0" fillId="0" borderId="77" xfId="0" applyBorder="1" applyAlignment="1">
      <alignment horizontal="center"/>
    </xf>
    <xf numFmtId="0" fontId="0" fillId="0" borderId="2" xfId="0" applyBorder="1" applyAlignment="1">
      <alignment horizontal="center"/>
    </xf>
    <xf numFmtId="0" fontId="0" fillId="0" borderId="40" xfId="0" applyBorder="1" applyAlignment="1">
      <alignment horizontal="center"/>
    </xf>
    <xf numFmtId="0" fontId="0" fillId="12" borderId="40" xfId="0" applyFill="1" applyBorder="1" applyAlignment="1">
      <alignment horizontal="center"/>
    </xf>
    <xf numFmtId="0" fontId="0" fillId="7" borderId="46" xfId="0" applyFill="1" applyBorder="1" applyAlignment="1">
      <alignment horizontal="center"/>
    </xf>
    <xf numFmtId="2" fontId="0" fillId="0" borderId="39" xfId="0" applyNumberFormat="1" applyBorder="1" applyAlignment="1">
      <alignment horizontal="center"/>
    </xf>
    <xf numFmtId="2" fontId="0" fillId="0" borderId="40" xfId="0" applyNumberFormat="1" applyBorder="1" applyAlignment="1">
      <alignment horizontal="center"/>
    </xf>
    <xf numFmtId="0" fontId="5" fillId="3" borderId="34" xfId="0" applyFont="1" applyFill="1" applyBorder="1" applyAlignment="1"/>
    <xf numFmtId="0" fontId="5" fillId="3" borderId="2" xfId="0" applyFont="1" applyFill="1" applyBorder="1" applyAlignment="1"/>
    <xf numFmtId="0" fontId="0" fillId="7" borderId="37" xfId="0" applyFill="1" applyBorder="1"/>
    <xf numFmtId="2" fontId="0" fillId="7" borderId="37" xfId="0" applyNumberFormat="1" applyFill="1" applyBorder="1" applyAlignment="1">
      <alignment horizontal="right"/>
    </xf>
    <xf numFmtId="2" fontId="0" fillId="7" borderId="46" xfId="0" applyNumberFormat="1" applyFill="1" applyBorder="1" applyAlignment="1">
      <alignment horizontal="center"/>
    </xf>
    <xf numFmtId="3" fontId="16" fillId="13" borderId="2" xfId="0" applyNumberFormat="1" applyFont="1" applyFill="1" applyBorder="1" applyAlignment="1">
      <alignment horizontal="center" vertical="top" wrapText="1"/>
    </xf>
    <xf numFmtId="3" fontId="16" fillId="14" borderId="10" xfId="0" applyNumberFormat="1" applyFont="1" applyFill="1" applyBorder="1" applyAlignment="1">
      <alignment horizontal="center" vertical="center" wrapText="1"/>
    </xf>
    <xf numFmtId="0" fontId="15" fillId="5" borderId="13" xfId="0" quotePrefix="1" applyFont="1" applyFill="1" applyBorder="1" applyAlignment="1">
      <alignment horizontal="center" vertical="center" wrapText="1"/>
    </xf>
    <xf numFmtId="0" fontId="15" fillId="5" borderId="13" xfId="0" applyFont="1" applyFill="1" applyBorder="1" applyAlignment="1">
      <alignment vertical="center" wrapText="1"/>
    </xf>
    <xf numFmtId="3" fontId="16" fillId="2" borderId="4" xfId="0" applyNumberFormat="1" applyFont="1" applyFill="1" applyBorder="1" applyAlignment="1">
      <alignment horizontal="center" vertical="center" wrapText="1"/>
    </xf>
    <xf numFmtId="3" fontId="17" fillId="15" borderId="13" xfId="0" applyNumberFormat="1" applyFont="1" applyFill="1" applyBorder="1" applyAlignment="1">
      <alignment horizontal="center" vertical="center" wrapText="1"/>
    </xf>
    <xf numFmtId="0" fontId="1" fillId="0" borderId="47" xfId="0" applyFont="1" applyBorder="1"/>
    <xf numFmtId="0" fontId="0" fillId="0" borderId="82" xfId="0" applyBorder="1"/>
    <xf numFmtId="0" fontId="0" fillId="0" borderId="2" xfId="0" applyBorder="1"/>
    <xf numFmtId="0" fontId="0" fillId="12" borderId="2" xfId="0" applyFill="1" applyBorder="1"/>
    <xf numFmtId="0" fontId="4" fillId="0" borderId="2" xfId="0" applyFont="1" applyBorder="1"/>
    <xf numFmtId="0" fontId="0" fillId="7" borderId="2" xfId="0" applyFill="1" applyBorder="1"/>
    <xf numFmtId="0" fontId="10" fillId="0" borderId="0" xfId="1" applyAlignment="1" applyProtection="1"/>
    <xf numFmtId="0" fontId="4" fillId="9" borderId="78" xfId="0" applyFont="1" applyFill="1" applyBorder="1" applyAlignment="1">
      <alignment wrapText="1"/>
    </xf>
    <xf numFmtId="0" fontId="4" fillId="9" borderId="4" xfId="0" applyFont="1" applyFill="1" applyBorder="1" applyAlignment="1">
      <alignment vertical="center"/>
    </xf>
    <xf numFmtId="0" fontId="4" fillId="9" borderId="4" xfId="0" applyFont="1" applyFill="1" applyBorder="1"/>
    <xf numFmtId="0" fontId="0" fillId="9" borderId="4" xfId="0" applyFill="1" applyBorder="1"/>
    <xf numFmtId="0" fontId="0" fillId="9" borderId="84" xfId="0" applyFill="1" applyBorder="1"/>
    <xf numFmtId="0" fontId="0" fillId="10" borderId="44" xfId="0" applyFill="1" applyBorder="1" applyAlignment="1">
      <alignment vertical="center"/>
    </xf>
    <xf numFmtId="0" fontId="2" fillId="9" borderId="65" xfId="0" applyFont="1" applyFill="1" applyBorder="1" applyAlignment="1">
      <alignment horizontal="left" vertical="center"/>
    </xf>
    <xf numFmtId="0" fontId="2" fillId="9" borderId="66" xfId="0" applyFont="1" applyFill="1" applyBorder="1" applyAlignment="1">
      <alignment horizontal="left" vertical="center"/>
    </xf>
    <xf numFmtId="0" fontId="0" fillId="9" borderId="66" xfId="0" applyFill="1" applyBorder="1"/>
    <xf numFmtId="0" fontId="0" fillId="9" borderId="85" xfId="0" applyFill="1" applyBorder="1"/>
    <xf numFmtId="0" fontId="13" fillId="0" borderId="11" xfId="0" applyFont="1" applyBorder="1" applyAlignment="1">
      <alignment horizontal="center" vertical="center"/>
    </xf>
    <xf numFmtId="0" fontId="13" fillId="0" borderId="76" xfId="0" applyFont="1" applyBorder="1" applyAlignment="1">
      <alignment horizontal="center" vertical="center"/>
    </xf>
    <xf numFmtId="0" fontId="13" fillId="0" borderId="12" xfId="0" applyFont="1" applyBorder="1" applyAlignment="1">
      <alignment horizontal="center" vertical="center"/>
    </xf>
    <xf numFmtId="0" fontId="0" fillId="3" borderId="11" xfId="0" applyFill="1" applyBorder="1" applyAlignment="1">
      <alignment horizontal="center"/>
    </xf>
    <xf numFmtId="0" fontId="0" fillId="3" borderId="76" xfId="0" applyFill="1" applyBorder="1" applyAlignment="1">
      <alignment horizontal="center"/>
    </xf>
    <xf numFmtId="0" fontId="14" fillId="2" borderId="68" xfId="0" applyFont="1" applyFill="1" applyBorder="1" applyAlignment="1">
      <alignment horizontal="center" vertical="center" wrapText="1"/>
    </xf>
    <xf numFmtId="0" fontId="0" fillId="0" borderId="44" xfId="0"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xf>
    <xf numFmtId="0" fontId="0" fillId="0" borderId="2" xfId="0" applyBorder="1" applyAlignment="1">
      <alignment horizontal="center"/>
    </xf>
    <xf numFmtId="0" fontId="1" fillId="12" borderId="34" xfId="0" applyFont="1" applyFill="1" applyBorder="1" applyAlignment="1">
      <alignment horizontal="right"/>
    </xf>
    <xf numFmtId="0" fontId="1" fillId="12" borderId="2" xfId="0" applyFont="1" applyFill="1" applyBorder="1" applyAlignment="1">
      <alignment horizontal="right"/>
    </xf>
    <xf numFmtId="0" fontId="0" fillId="12" borderId="2" xfId="0" applyFill="1" applyBorder="1" applyAlignment="1">
      <alignment horizontal="center"/>
    </xf>
    <xf numFmtId="0" fontId="1" fillId="7" borderId="36" xfId="0" applyFont="1" applyFill="1" applyBorder="1" applyAlignment="1">
      <alignment horizontal="right" wrapText="1"/>
    </xf>
    <xf numFmtId="0" fontId="1" fillId="7" borderId="37" xfId="0" applyFont="1" applyFill="1" applyBorder="1" applyAlignment="1">
      <alignment horizontal="right" wrapText="1"/>
    </xf>
    <xf numFmtId="0" fontId="0" fillId="7" borderId="37" xfId="0" applyFill="1" applyBorder="1" applyAlignment="1">
      <alignment horizontal="center"/>
    </xf>
    <xf numFmtId="0" fontId="15" fillId="2" borderId="11" xfId="0" applyFont="1" applyFill="1" applyBorder="1" applyAlignment="1">
      <alignment horizontal="left" vertical="center" wrapText="1"/>
    </xf>
    <xf numFmtId="0" fontId="15" fillId="2" borderId="76"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5" fillId="3" borderId="6" xfId="0" applyFont="1" applyFill="1" applyBorder="1" applyAlignment="1">
      <alignment horizontal="left"/>
    </xf>
    <xf numFmtId="0" fontId="5" fillId="3" borderId="78" xfId="0" applyFont="1" applyFill="1" applyBorder="1" applyAlignment="1">
      <alignment horizontal="left"/>
    </xf>
    <xf numFmtId="0" fontId="5" fillId="6" borderId="8" xfId="0" applyFont="1" applyFill="1" applyBorder="1" applyAlignment="1">
      <alignment horizontal="left"/>
    </xf>
    <xf numFmtId="0" fontId="5" fillId="6" borderId="4" xfId="0" applyFont="1" applyFill="1" applyBorder="1" applyAlignment="1">
      <alignment horizontal="left"/>
    </xf>
    <xf numFmtId="0" fontId="5" fillId="3" borderId="8" xfId="0" applyFont="1" applyFill="1" applyBorder="1" applyAlignment="1">
      <alignment horizontal="left"/>
    </xf>
    <xf numFmtId="0" fontId="5" fillId="3" borderId="4" xfId="0" applyFont="1" applyFill="1" applyBorder="1" applyAlignment="1">
      <alignment horizontal="left"/>
    </xf>
    <xf numFmtId="0" fontId="1" fillId="7" borderId="36" xfId="0" applyFont="1" applyFill="1" applyBorder="1" applyAlignment="1">
      <alignment horizontal="right"/>
    </xf>
    <xf numFmtId="0" fontId="1" fillId="7" borderId="37" xfId="0" applyFont="1" applyFill="1" applyBorder="1" applyAlignment="1">
      <alignment horizontal="right"/>
    </xf>
    <xf numFmtId="0" fontId="10" fillId="0" borderId="79" xfId="1" applyBorder="1" applyAlignment="1" applyProtection="1">
      <alignment horizontal="left" vertical="center" wrapText="1"/>
    </xf>
    <xf numFmtId="0" fontId="15" fillId="13" borderId="3" xfId="0" applyFont="1" applyFill="1" applyBorder="1" applyAlignment="1">
      <alignment horizontal="right" vertical="center" wrapText="1"/>
    </xf>
    <xf numFmtId="0" fontId="15" fillId="13" borderId="14" xfId="0" applyFont="1" applyFill="1" applyBorder="1" applyAlignment="1">
      <alignment horizontal="right" vertical="center" wrapText="1"/>
    </xf>
    <xf numFmtId="0" fontId="15" fillId="13" borderId="4" xfId="0" applyFont="1" applyFill="1" applyBorder="1" applyAlignment="1">
      <alignment horizontal="right" vertical="center" wrapText="1"/>
    </xf>
    <xf numFmtId="0" fontId="15" fillId="14" borderId="80" xfId="0" applyFont="1" applyFill="1" applyBorder="1" applyAlignment="1">
      <alignment horizontal="right" vertical="center" wrapText="1"/>
    </xf>
    <xf numFmtId="0" fontId="15" fillId="14" borderId="81" xfId="0" applyFont="1" applyFill="1" applyBorder="1" applyAlignment="1">
      <alignment horizontal="right" vertical="center" wrapText="1"/>
    </xf>
    <xf numFmtId="0" fontId="15" fillId="14" borderId="5" xfId="0" applyFont="1" applyFill="1" applyBorder="1" applyAlignment="1">
      <alignment horizontal="right" vertical="center" wrapText="1"/>
    </xf>
    <xf numFmtId="0" fontId="17" fillId="15" borderId="11" xfId="0" applyFont="1" applyFill="1" applyBorder="1" applyAlignment="1">
      <alignment horizontal="center" vertical="center" wrapText="1"/>
    </xf>
    <xf numFmtId="0" fontId="17" fillId="15" borderId="76" xfId="0" applyFont="1" applyFill="1" applyBorder="1" applyAlignment="1">
      <alignment horizontal="center" vertical="center" wrapText="1"/>
    </xf>
    <xf numFmtId="0" fontId="17" fillId="15" borderId="12" xfId="0" applyFont="1" applyFill="1" applyBorder="1" applyAlignment="1">
      <alignment horizontal="center" vertical="center" wrapText="1"/>
    </xf>
    <xf numFmtId="0" fontId="18" fillId="0" borderId="2" xfId="0" applyFont="1" applyBorder="1" applyAlignment="1">
      <alignment horizontal="left" vertical="top" wrapText="1"/>
    </xf>
    <xf numFmtId="0" fontId="1" fillId="12" borderId="3" xfId="0" applyFont="1" applyFill="1" applyBorder="1" applyAlignment="1">
      <alignment horizontal="right"/>
    </xf>
    <xf numFmtId="0" fontId="4" fillId="12" borderId="4" xfId="0" applyFont="1" applyFill="1" applyBorder="1" applyAlignment="1">
      <alignment horizontal="right"/>
    </xf>
    <xf numFmtId="0" fontId="14" fillId="5" borderId="11" xfId="0" applyFont="1" applyFill="1" applyBorder="1" applyAlignment="1">
      <alignment horizontal="center"/>
    </xf>
    <xf numFmtId="0" fontId="14" fillId="5" borderId="76" xfId="0" applyFont="1" applyFill="1" applyBorder="1" applyAlignment="1">
      <alignment horizontal="center"/>
    </xf>
    <xf numFmtId="0" fontId="14" fillId="5" borderId="12" xfId="0" applyFont="1" applyFill="1" applyBorder="1" applyAlignment="1">
      <alignment horizontal="center"/>
    </xf>
    <xf numFmtId="0" fontId="1" fillId="7" borderId="27"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27"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16" xfId="0" applyBorder="1" applyAlignment="1">
      <alignment horizontal="center" vertical="center"/>
    </xf>
    <xf numFmtId="0" fontId="1" fillId="12" borderId="4" xfId="0" applyFont="1" applyFill="1" applyBorder="1" applyAlignment="1">
      <alignment horizontal="right"/>
    </xf>
    <xf numFmtId="0" fontId="19" fillId="0" borderId="83" xfId="0" applyFont="1" applyBorder="1" applyAlignment="1">
      <alignment horizontal="left" vertical="top" wrapText="1"/>
    </xf>
    <xf numFmtId="0" fontId="19" fillId="0" borderId="0" xfId="0" applyFont="1" applyBorder="1" applyAlignment="1">
      <alignment horizontal="left" vertical="top" wrapText="1"/>
    </xf>
    <xf numFmtId="0" fontId="0" fillId="0" borderId="2" xfId="0" applyBorder="1" applyAlignment="1">
      <alignment horizontal="center" vertical="center"/>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56" xfId="0" applyFont="1" applyFill="1" applyBorder="1" applyAlignment="1">
      <alignment horizontal="center" vertical="center"/>
    </xf>
    <xf numFmtId="0" fontId="2" fillId="7" borderId="54" xfId="0" applyFont="1" applyFill="1" applyBorder="1" applyAlignment="1">
      <alignment horizontal="center" vertical="center"/>
    </xf>
    <xf numFmtId="0" fontId="4" fillId="10" borderId="42" xfId="0" applyFont="1" applyFill="1" applyBorder="1" applyAlignment="1">
      <alignment horizontal="left" vertical="center" wrapText="1"/>
    </xf>
    <xf numFmtId="0" fontId="4" fillId="10" borderId="43" xfId="0" applyFont="1" applyFill="1" applyBorder="1" applyAlignment="1">
      <alignment horizontal="left" vertical="center" wrapText="1"/>
    </xf>
    <xf numFmtId="0" fontId="4" fillId="10" borderId="44" xfId="0" applyFont="1" applyFill="1" applyBorder="1" applyAlignment="1">
      <alignment horizontal="left" vertical="center" wrapText="1"/>
    </xf>
    <xf numFmtId="0" fontId="1" fillId="0" borderId="0" xfId="0" applyFont="1" applyAlignment="1">
      <alignment horizontal="left" wrapText="1"/>
    </xf>
    <xf numFmtId="0" fontId="10" fillId="0" borderId="0" xfId="1" applyAlignment="1" applyProtection="1"/>
    <xf numFmtId="0" fontId="0" fillId="9" borderId="65" xfId="0" applyFill="1" applyBorder="1" applyAlignment="1">
      <alignment horizontal="left" vertical="center" wrapText="1"/>
    </xf>
    <xf numFmtId="0" fontId="0" fillId="9" borderId="66" xfId="0" applyFill="1" applyBorder="1" applyAlignment="1">
      <alignment horizontal="left" vertical="center" wrapText="1"/>
    </xf>
    <xf numFmtId="0" fontId="0" fillId="11" borderId="42" xfId="0" applyFill="1" applyBorder="1" applyAlignment="1">
      <alignment horizontal="left" vertical="center"/>
    </xf>
    <xf numFmtId="0" fontId="0" fillId="11" borderId="43" xfId="0" applyFill="1" applyBorder="1" applyAlignment="1">
      <alignment horizontal="left" vertical="center"/>
    </xf>
    <xf numFmtId="0" fontId="0" fillId="11" borderId="44" xfId="0" applyFill="1" applyBorder="1" applyAlignment="1">
      <alignment horizontal="left" vertical="center"/>
    </xf>
    <xf numFmtId="0" fontId="2" fillId="7" borderId="67" xfId="0" applyFont="1" applyFill="1" applyBorder="1" applyAlignment="1">
      <alignment horizontal="left"/>
    </xf>
    <xf numFmtId="0" fontId="2" fillId="7" borderId="68" xfId="0" applyFont="1" applyFill="1" applyBorder="1" applyAlignment="1">
      <alignment horizontal="left"/>
    </xf>
    <xf numFmtId="0" fontId="2" fillId="7" borderId="69" xfId="0" applyFont="1" applyFill="1" applyBorder="1" applyAlignment="1">
      <alignment horizontal="left"/>
    </xf>
    <xf numFmtId="0" fontId="9" fillId="0" borderId="0" xfId="0" applyFont="1" applyBorder="1" applyAlignment="1">
      <alignment horizontal="left" vertical="top" wrapText="1"/>
    </xf>
    <xf numFmtId="0" fontId="2" fillId="3" borderId="3" xfId="0" applyFont="1" applyFill="1" applyBorder="1" applyAlignment="1" applyProtection="1">
      <alignment horizontal="left" wrapText="1"/>
    </xf>
    <xf numFmtId="0" fontId="2" fillId="3" borderId="14" xfId="0" applyFont="1" applyFill="1" applyBorder="1" applyAlignment="1" applyProtection="1">
      <alignment horizontal="left" wrapText="1"/>
    </xf>
    <xf numFmtId="0" fontId="2" fillId="3" borderId="4" xfId="0" applyFont="1" applyFill="1" applyBorder="1" applyAlignment="1" applyProtection="1">
      <alignment horizontal="left" wrapText="1"/>
    </xf>
    <xf numFmtId="0" fontId="10" fillId="3" borderId="0" xfId="1" applyFill="1" applyAlignment="1" applyProtection="1"/>
    <xf numFmtId="0" fontId="1" fillId="0" borderId="1" xfId="0" applyFont="1" applyBorder="1" applyAlignment="1">
      <alignment horizontal="center" vertical="center" wrapText="1"/>
    </xf>
    <xf numFmtId="0" fontId="2" fillId="5" borderId="11" xfId="0" applyFont="1" applyFill="1" applyBorder="1" applyAlignment="1">
      <alignment horizontal="right"/>
    </xf>
    <xf numFmtId="0" fontId="2" fillId="5" borderId="17" xfId="0" applyFont="1" applyFill="1" applyBorder="1" applyAlignment="1">
      <alignment horizontal="right"/>
    </xf>
    <xf numFmtId="0" fontId="1" fillId="7" borderId="11" xfId="0" applyFont="1" applyFill="1" applyBorder="1" applyAlignment="1">
      <alignment horizontal="right"/>
    </xf>
    <xf numFmtId="0" fontId="1" fillId="7" borderId="12" xfId="0" applyFont="1" applyFill="1" applyBorder="1" applyAlignment="1">
      <alignment horizontal="right"/>
    </xf>
    <xf numFmtId="0" fontId="2" fillId="5" borderId="12" xfId="0" applyFont="1" applyFill="1" applyBorder="1" applyAlignment="1">
      <alignment horizontal="right"/>
    </xf>
    <xf numFmtId="0" fontId="8" fillId="0" borderId="3" xfId="0" applyFont="1" applyFill="1" applyBorder="1" applyAlignment="1" applyProtection="1">
      <alignment horizontal="left" vertical="top" wrapText="1"/>
    </xf>
    <xf numFmtId="0" fontId="8" fillId="0" borderId="14"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1:H49"/>
  <sheetViews>
    <sheetView tabSelected="1" view="pageBreakPreview" zoomScaleSheetLayoutView="100" workbookViewId="0">
      <selection activeCell="B38" sqref="E38"/>
    </sheetView>
  </sheetViews>
  <sheetFormatPr defaultRowHeight="15"/>
  <cols>
    <col min="4" max="4" width="9.28515625" customWidth="1"/>
    <col min="5" max="5" width="13.42578125" customWidth="1"/>
    <col min="6" max="7" width="9.28515625" customWidth="1"/>
    <col min="8" max="8" width="14.85546875" customWidth="1"/>
  </cols>
  <sheetData>
    <row r="1" spans="2:8" ht="15.75" thickBot="1"/>
    <row r="2" spans="2:8" ht="19.5" thickBot="1">
      <c r="B2" s="195" t="s">
        <v>122</v>
      </c>
      <c r="C2" s="196"/>
      <c r="D2" s="196"/>
      <c r="E2" s="196"/>
      <c r="F2" s="196"/>
      <c r="G2" s="196"/>
      <c r="H2" s="197"/>
    </row>
    <row r="3" spans="2:8" ht="15.75" thickBot="1">
      <c r="B3" s="152" t="s">
        <v>123</v>
      </c>
      <c r="C3" s="153"/>
      <c r="D3" s="198"/>
      <c r="E3" s="199"/>
      <c r="F3" s="154"/>
      <c r="G3" s="154"/>
      <c r="H3" s="155"/>
    </row>
    <row r="4" spans="2:8" ht="47.25" customHeight="1" thickBot="1">
      <c r="B4" s="156" t="s">
        <v>124</v>
      </c>
      <c r="C4" s="157" t="s">
        <v>125</v>
      </c>
      <c r="D4" s="200" t="s">
        <v>126</v>
      </c>
      <c r="E4" s="200"/>
      <c r="F4" s="200" t="s">
        <v>127</v>
      </c>
      <c r="G4" s="200"/>
      <c r="H4" s="158" t="s">
        <v>128</v>
      </c>
    </row>
    <row r="5" spans="2:8">
      <c r="B5" s="201" t="s">
        <v>129</v>
      </c>
      <c r="C5" s="159" t="s">
        <v>130</v>
      </c>
      <c r="D5" s="203">
        <f>+'1_Managed Services'!H6</f>
        <v>0</v>
      </c>
      <c r="E5" s="203"/>
      <c r="F5" s="203">
        <f>+'2_AMC Cost for DC &amp; DR'!H37</f>
        <v>0</v>
      </c>
      <c r="G5" s="203"/>
      <c r="H5" s="160">
        <f t="shared" ref="H5:H29" si="0">+D5+F5</f>
        <v>0</v>
      </c>
    </row>
    <row r="6" spans="2:8">
      <c r="B6" s="202"/>
      <c r="C6" s="161" t="s">
        <v>131</v>
      </c>
      <c r="D6" s="204">
        <f>+'1_Managed Services'!H7</f>
        <v>0</v>
      </c>
      <c r="E6" s="204"/>
      <c r="F6" s="204">
        <f>+'2_AMC Cost for DC &amp; DR'!I37</f>
        <v>0</v>
      </c>
      <c r="G6" s="204"/>
      <c r="H6" s="162">
        <f t="shared" si="0"/>
        <v>0</v>
      </c>
    </row>
    <row r="7" spans="2:8">
      <c r="B7" s="202"/>
      <c r="C7" s="161" t="s">
        <v>132</v>
      </c>
      <c r="D7" s="203">
        <f>+'1_Managed Services'!H8</f>
        <v>0</v>
      </c>
      <c r="E7" s="203"/>
      <c r="F7" s="204">
        <f>+'2_AMC Cost for DC &amp; DR'!J37</f>
        <v>0</v>
      </c>
      <c r="G7" s="204"/>
      <c r="H7" s="162">
        <f t="shared" si="0"/>
        <v>0</v>
      </c>
    </row>
    <row r="8" spans="2:8">
      <c r="B8" s="202"/>
      <c r="C8" s="161" t="s">
        <v>133</v>
      </c>
      <c r="D8" s="204">
        <f>+'1_Managed Services'!H9</f>
        <v>0</v>
      </c>
      <c r="E8" s="204"/>
      <c r="F8" s="204">
        <f>+'2_AMC Cost for DC &amp; DR'!K37</f>
        <v>0</v>
      </c>
      <c r="G8" s="204"/>
      <c r="H8" s="162">
        <f t="shared" si="0"/>
        <v>0</v>
      </c>
    </row>
    <row r="9" spans="2:8">
      <c r="B9" s="205" t="s">
        <v>23</v>
      </c>
      <c r="C9" s="206"/>
      <c r="D9" s="207">
        <f>+'1_Managed Services'!H10</f>
        <v>0</v>
      </c>
      <c r="E9" s="207"/>
      <c r="F9" s="207">
        <f>+'2_AMC Cost for DC &amp; DR'!L37</f>
        <v>0</v>
      </c>
      <c r="G9" s="207"/>
      <c r="H9" s="163">
        <f>+D9+F9</f>
        <v>0</v>
      </c>
    </row>
    <row r="10" spans="2:8">
      <c r="B10" s="202" t="s">
        <v>134</v>
      </c>
      <c r="C10" s="161" t="s">
        <v>130</v>
      </c>
      <c r="D10" s="203">
        <f>+'1_Managed Services'!H11</f>
        <v>0</v>
      </c>
      <c r="E10" s="203"/>
      <c r="F10" s="203">
        <f>+'2_AMC Cost for DC &amp; DR'!M37</f>
        <v>0</v>
      </c>
      <c r="G10" s="203"/>
      <c r="H10" s="162">
        <f t="shared" si="0"/>
        <v>0</v>
      </c>
    </row>
    <row r="11" spans="2:8">
      <c r="B11" s="202"/>
      <c r="C11" s="161" t="s">
        <v>131</v>
      </c>
      <c r="D11" s="204">
        <f>+'1_Managed Services'!H12</f>
        <v>0</v>
      </c>
      <c r="E11" s="204"/>
      <c r="F11" s="204">
        <f>+'2_AMC Cost for DC &amp; DR'!N37</f>
        <v>0</v>
      </c>
      <c r="G11" s="204"/>
      <c r="H11" s="162">
        <f t="shared" si="0"/>
        <v>0</v>
      </c>
    </row>
    <row r="12" spans="2:8">
      <c r="B12" s="202"/>
      <c r="C12" s="161" t="s">
        <v>132</v>
      </c>
      <c r="D12" s="203">
        <f>+'1_Managed Services'!H13</f>
        <v>0</v>
      </c>
      <c r="E12" s="203"/>
      <c r="F12" s="204">
        <f>+'2_AMC Cost for DC &amp; DR'!O37</f>
        <v>0</v>
      </c>
      <c r="G12" s="204"/>
      <c r="H12" s="162">
        <f t="shared" si="0"/>
        <v>0</v>
      </c>
    </row>
    <row r="13" spans="2:8">
      <c r="B13" s="202"/>
      <c r="C13" s="161" t="s">
        <v>133</v>
      </c>
      <c r="D13" s="204">
        <f>+'1_Managed Services'!H14</f>
        <v>0</v>
      </c>
      <c r="E13" s="204"/>
      <c r="F13" s="204">
        <f>+'2_AMC Cost for DC &amp; DR'!P37</f>
        <v>0</v>
      </c>
      <c r="G13" s="204"/>
      <c r="H13" s="162">
        <f t="shared" si="0"/>
        <v>0</v>
      </c>
    </row>
    <row r="14" spans="2:8">
      <c r="B14" s="205" t="s">
        <v>23</v>
      </c>
      <c r="C14" s="206"/>
      <c r="D14" s="207">
        <f>+'1_Managed Services'!H15</f>
        <v>0</v>
      </c>
      <c r="E14" s="207"/>
      <c r="F14" s="207">
        <f>+'2_AMC Cost for DC &amp; DR'!Q37</f>
        <v>0</v>
      </c>
      <c r="G14" s="207"/>
      <c r="H14" s="163">
        <f t="shared" si="0"/>
        <v>0</v>
      </c>
    </row>
    <row r="15" spans="2:8">
      <c r="B15" s="202" t="s">
        <v>135</v>
      </c>
      <c r="C15" s="161" t="s">
        <v>130</v>
      </c>
      <c r="D15" s="203">
        <f>+'1_Managed Services'!H16</f>
        <v>0</v>
      </c>
      <c r="E15" s="203"/>
      <c r="F15" s="203">
        <f>+'2_AMC Cost for DC &amp; DR'!R37</f>
        <v>0</v>
      </c>
      <c r="G15" s="203"/>
      <c r="H15" s="162">
        <f t="shared" si="0"/>
        <v>0</v>
      </c>
    </row>
    <row r="16" spans="2:8">
      <c r="B16" s="202"/>
      <c r="C16" s="161" t="s">
        <v>131</v>
      </c>
      <c r="D16" s="204">
        <f>+'1_Managed Services'!H17</f>
        <v>0</v>
      </c>
      <c r="E16" s="204"/>
      <c r="F16" s="204">
        <f>+'2_AMC Cost for DC &amp; DR'!S37</f>
        <v>0</v>
      </c>
      <c r="G16" s="204"/>
      <c r="H16" s="162">
        <f t="shared" si="0"/>
        <v>0</v>
      </c>
    </row>
    <row r="17" spans="2:8">
      <c r="B17" s="202"/>
      <c r="C17" s="161" t="s">
        <v>132</v>
      </c>
      <c r="D17" s="203">
        <f>+'1_Managed Services'!H18</f>
        <v>0</v>
      </c>
      <c r="E17" s="203"/>
      <c r="F17" s="204">
        <f>+'2_AMC Cost for DC &amp; DR'!T37</f>
        <v>0</v>
      </c>
      <c r="G17" s="204"/>
      <c r="H17" s="162">
        <f t="shared" si="0"/>
        <v>0</v>
      </c>
    </row>
    <row r="18" spans="2:8">
      <c r="B18" s="202"/>
      <c r="C18" s="161" t="s">
        <v>133</v>
      </c>
      <c r="D18" s="204">
        <f>+'1_Managed Services'!H19</f>
        <v>0</v>
      </c>
      <c r="E18" s="204"/>
      <c r="F18" s="204">
        <f>+'2_AMC Cost for DC &amp; DR'!U37</f>
        <v>0</v>
      </c>
      <c r="G18" s="204"/>
      <c r="H18" s="162">
        <f t="shared" si="0"/>
        <v>0</v>
      </c>
    </row>
    <row r="19" spans="2:8">
      <c r="B19" s="205" t="s">
        <v>23</v>
      </c>
      <c r="C19" s="206"/>
      <c r="D19" s="207">
        <f>+'1_Managed Services'!H20</f>
        <v>0</v>
      </c>
      <c r="E19" s="207"/>
      <c r="F19" s="207">
        <f>+'2_AMC Cost for DC &amp; DR'!V37</f>
        <v>0</v>
      </c>
      <c r="G19" s="207"/>
      <c r="H19" s="163">
        <f t="shared" si="0"/>
        <v>0</v>
      </c>
    </row>
    <row r="20" spans="2:8">
      <c r="B20" s="202" t="s">
        <v>136</v>
      </c>
      <c r="C20" s="161" t="s">
        <v>130</v>
      </c>
      <c r="D20" s="203">
        <f>+'1_Managed Services'!H21</f>
        <v>0</v>
      </c>
      <c r="E20" s="203"/>
      <c r="F20" s="203">
        <f>+'2_AMC Cost for DC &amp; DR'!W37</f>
        <v>0</v>
      </c>
      <c r="G20" s="203"/>
      <c r="H20" s="162">
        <f t="shared" si="0"/>
        <v>0</v>
      </c>
    </row>
    <row r="21" spans="2:8">
      <c r="B21" s="202"/>
      <c r="C21" s="161" t="s">
        <v>131</v>
      </c>
      <c r="D21" s="204">
        <f>+'1_Managed Services'!H22</f>
        <v>0</v>
      </c>
      <c r="E21" s="204"/>
      <c r="F21" s="204">
        <f>+'2_AMC Cost for DC &amp; DR'!X37</f>
        <v>0</v>
      </c>
      <c r="G21" s="204"/>
      <c r="H21" s="162">
        <f t="shared" si="0"/>
        <v>0</v>
      </c>
    </row>
    <row r="22" spans="2:8">
      <c r="B22" s="202"/>
      <c r="C22" s="161" t="s">
        <v>132</v>
      </c>
      <c r="D22" s="203">
        <f>+'1_Managed Services'!H23</f>
        <v>0</v>
      </c>
      <c r="E22" s="203"/>
      <c r="F22" s="204">
        <f>+'2_AMC Cost for DC &amp; DR'!Y37</f>
        <v>0</v>
      </c>
      <c r="G22" s="204"/>
      <c r="H22" s="162">
        <f t="shared" si="0"/>
        <v>0</v>
      </c>
    </row>
    <row r="23" spans="2:8">
      <c r="B23" s="202"/>
      <c r="C23" s="161" t="s">
        <v>133</v>
      </c>
      <c r="D23" s="204">
        <f>+'1_Managed Services'!H24</f>
        <v>0</v>
      </c>
      <c r="E23" s="204"/>
      <c r="F23" s="204">
        <f>+'2_AMC Cost for DC &amp; DR'!Z37</f>
        <v>0</v>
      </c>
      <c r="G23" s="204"/>
      <c r="H23" s="162">
        <f t="shared" si="0"/>
        <v>0</v>
      </c>
    </row>
    <row r="24" spans="2:8">
      <c r="B24" s="205" t="s">
        <v>23</v>
      </c>
      <c r="C24" s="206"/>
      <c r="D24" s="207">
        <f>+'1_Managed Services'!H25</f>
        <v>0</v>
      </c>
      <c r="E24" s="207"/>
      <c r="F24" s="207">
        <f>+'2_AMC Cost for DC &amp; DR'!AA37</f>
        <v>0</v>
      </c>
      <c r="G24" s="207"/>
      <c r="H24" s="163">
        <f t="shared" si="0"/>
        <v>0</v>
      </c>
    </row>
    <row r="25" spans="2:8">
      <c r="B25" s="202" t="s">
        <v>137</v>
      </c>
      <c r="C25" s="161" t="s">
        <v>130</v>
      </c>
      <c r="D25" s="203">
        <f>+'1_Managed Services'!H26</f>
        <v>0</v>
      </c>
      <c r="E25" s="203"/>
      <c r="F25" s="203">
        <f>+'2_AMC Cost for DC &amp; DR'!AB37</f>
        <v>0</v>
      </c>
      <c r="G25" s="203"/>
      <c r="H25" s="162">
        <f t="shared" si="0"/>
        <v>0</v>
      </c>
    </row>
    <row r="26" spans="2:8">
      <c r="B26" s="202"/>
      <c r="C26" s="161" t="s">
        <v>131</v>
      </c>
      <c r="D26" s="204">
        <f>+'1_Managed Services'!H27</f>
        <v>0</v>
      </c>
      <c r="E26" s="204"/>
      <c r="F26" s="204">
        <f>+'2_AMC Cost for DC &amp; DR'!AC37</f>
        <v>0</v>
      </c>
      <c r="G26" s="204"/>
      <c r="H26" s="162">
        <f t="shared" si="0"/>
        <v>0</v>
      </c>
    </row>
    <row r="27" spans="2:8">
      <c r="B27" s="202"/>
      <c r="C27" s="161" t="s">
        <v>132</v>
      </c>
      <c r="D27" s="203">
        <f>+'1_Managed Services'!H28</f>
        <v>0</v>
      </c>
      <c r="E27" s="203"/>
      <c r="F27" s="204">
        <f>+'2_AMC Cost for DC &amp; DR'!AD37</f>
        <v>0</v>
      </c>
      <c r="G27" s="204"/>
      <c r="H27" s="162">
        <f t="shared" si="0"/>
        <v>0</v>
      </c>
    </row>
    <row r="28" spans="2:8">
      <c r="B28" s="202"/>
      <c r="C28" s="161" t="s">
        <v>133</v>
      </c>
      <c r="D28" s="204">
        <f>+'1_Managed Services'!H29</f>
        <v>0</v>
      </c>
      <c r="E28" s="204"/>
      <c r="F28" s="204">
        <f>+'2_AMC Cost for DC &amp; DR'!AE37</f>
        <v>0</v>
      </c>
      <c r="G28" s="204"/>
      <c r="H28" s="162">
        <f t="shared" si="0"/>
        <v>0</v>
      </c>
    </row>
    <row r="29" spans="2:8">
      <c r="B29" s="205" t="s">
        <v>23</v>
      </c>
      <c r="C29" s="206"/>
      <c r="D29" s="207">
        <f>+'1_Managed Services'!H30</f>
        <v>0</v>
      </c>
      <c r="E29" s="207"/>
      <c r="F29" s="207">
        <f>+'2_AMC Cost for DC &amp; DR'!AF37</f>
        <v>0</v>
      </c>
      <c r="G29" s="207"/>
      <c r="H29" s="163">
        <f t="shared" si="0"/>
        <v>0</v>
      </c>
    </row>
    <row r="30" spans="2:8" ht="15.75" thickBot="1">
      <c r="B30" s="208" t="s">
        <v>118</v>
      </c>
      <c r="C30" s="209"/>
      <c r="D30" s="210">
        <f>+D29+D24+D19+D14+D9</f>
        <v>0</v>
      </c>
      <c r="E30" s="210"/>
      <c r="F30" s="210">
        <f>+F29+F24+F19+F14+F9</f>
        <v>0</v>
      </c>
      <c r="G30" s="210"/>
      <c r="H30" s="164">
        <f>D30+F30</f>
        <v>0</v>
      </c>
    </row>
    <row r="31" spans="2:8">
      <c r="B31" s="214" t="s">
        <v>24</v>
      </c>
      <c r="C31" s="215"/>
      <c r="D31" s="7">
        <v>0</v>
      </c>
      <c r="E31" s="8">
        <f>+D30*D31</f>
        <v>0</v>
      </c>
      <c r="F31" s="7">
        <v>0</v>
      </c>
      <c r="G31" s="8">
        <f>+F30*F31</f>
        <v>0</v>
      </c>
      <c r="H31" s="165">
        <f>+E31+G31</f>
        <v>0</v>
      </c>
    </row>
    <row r="32" spans="2:8">
      <c r="B32" s="216" t="s">
        <v>25</v>
      </c>
      <c r="C32" s="217"/>
      <c r="D32" s="10">
        <v>0</v>
      </c>
      <c r="E32" s="11">
        <f>+D30*D32</f>
        <v>0</v>
      </c>
      <c r="F32" s="10">
        <v>0</v>
      </c>
      <c r="G32" s="11">
        <f>+F30*F32</f>
        <v>0</v>
      </c>
      <c r="H32" s="166">
        <f t="shared" ref="H32:H37" si="1">+E32+G32</f>
        <v>0</v>
      </c>
    </row>
    <row r="33" spans="2:8">
      <c r="B33" s="218" t="s">
        <v>26</v>
      </c>
      <c r="C33" s="219"/>
      <c r="D33" s="13">
        <v>0</v>
      </c>
      <c r="E33" s="11">
        <f>+D30*D33</f>
        <v>0</v>
      </c>
      <c r="F33" s="13">
        <v>0</v>
      </c>
      <c r="G33" s="11">
        <f>+F30*F33</f>
        <v>0</v>
      </c>
      <c r="H33" s="166">
        <f t="shared" si="1"/>
        <v>0</v>
      </c>
    </row>
    <row r="34" spans="2:8">
      <c r="B34" s="216" t="s">
        <v>27</v>
      </c>
      <c r="C34" s="217"/>
      <c r="D34" s="10">
        <v>0</v>
      </c>
      <c r="E34" s="11">
        <f>+E33*D34</f>
        <v>0</v>
      </c>
      <c r="F34" s="10">
        <v>0</v>
      </c>
      <c r="G34" s="11">
        <f>+G33*F34</f>
        <v>0</v>
      </c>
      <c r="H34" s="166">
        <f t="shared" si="1"/>
        <v>0</v>
      </c>
    </row>
    <row r="35" spans="2:8">
      <c r="B35" s="218" t="s">
        <v>28</v>
      </c>
      <c r="C35" s="219"/>
      <c r="D35" s="13">
        <v>0</v>
      </c>
      <c r="E35" s="11">
        <f>+E33*D35</f>
        <v>0</v>
      </c>
      <c r="F35" s="13">
        <v>0</v>
      </c>
      <c r="G35" s="11">
        <f>+G33*F35</f>
        <v>0</v>
      </c>
      <c r="H35" s="166">
        <f t="shared" si="1"/>
        <v>0</v>
      </c>
    </row>
    <row r="36" spans="2:8">
      <c r="B36" s="216" t="s">
        <v>29</v>
      </c>
      <c r="C36" s="217"/>
      <c r="D36" s="10">
        <v>0</v>
      </c>
      <c r="E36" s="11">
        <f>+D30*D36</f>
        <v>0</v>
      </c>
      <c r="F36" s="10">
        <v>0</v>
      </c>
      <c r="G36" s="11">
        <f>+F30*F36</f>
        <v>0</v>
      </c>
      <c r="H36" s="166">
        <f t="shared" si="1"/>
        <v>0</v>
      </c>
    </row>
    <row r="37" spans="2:8">
      <c r="B37" s="167" t="s">
        <v>30</v>
      </c>
      <c r="C37" s="168"/>
      <c r="D37" s="13">
        <v>0</v>
      </c>
      <c r="E37" s="11">
        <f>+D30*D37</f>
        <v>0</v>
      </c>
      <c r="F37" s="13">
        <v>0</v>
      </c>
      <c r="G37" s="11">
        <f>+F30*F37</f>
        <v>0</v>
      </c>
      <c r="H37" s="166">
        <f t="shared" si="1"/>
        <v>0</v>
      </c>
    </row>
    <row r="38" spans="2:8" ht="15.75" thickBot="1">
      <c r="B38" s="220" t="s">
        <v>31</v>
      </c>
      <c r="C38" s="221"/>
      <c r="D38" s="169"/>
      <c r="E38" s="170">
        <f>SUM(E31:E37)</f>
        <v>0</v>
      </c>
      <c r="F38" s="169"/>
      <c r="G38" s="170">
        <f>SUM(G31:G37)</f>
        <v>0</v>
      </c>
      <c r="H38" s="171">
        <f>+E38+G38</f>
        <v>0</v>
      </c>
    </row>
    <row r="39" spans="2:8">
      <c r="B39" s="222" t="s">
        <v>138</v>
      </c>
      <c r="C39" s="222"/>
      <c r="D39" s="222"/>
      <c r="E39" s="222"/>
      <c r="F39" s="222"/>
      <c r="G39" s="222"/>
      <c r="H39" s="222"/>
    </row>
    <row r="40" spans="2:8">
      <c r="B40" s="223" t="s">
        <v>165</v>
      </c>
      <c r="C40" s="224"/>
      <c r="D40" s="224"/>
      <c r="E40" s="224"/>
      <c r="F40" s="224"/>
      <c r="G40" s="225"/>
      <c r="H40" s="172">
        <f>+H30+H38</f>
        <v>0</v>
      </c>
    </row>
    <row r="41" spans="2:8" ht="27.75" customHeight="1" thickBot="1">
      <c r="B41" s="226" t="s">
        <v>166</v>
      </c>
      <c r="C41" s="227"/>
      <c r="D41" s="227"/>
      <c r="E41" s="227"/>
      <c r="F41" s="227"/>
      <c r="G41" s="228"/>
      <c r="H41" s="173">
        <f>+'3_Contracted Rate Chart'!E33</f>
        <v>0</v>
      </c>
    </row>
    <row r="42" spans="2:8" ht="15.75" thickBot="1">
      <c r="B42" s="211" t="s">
        <v>139</v>
      </c>
      <c r="C42" s="212"/>
      <c r="D42" s="212"/>
      <c r="E42" s="213"/>
      <c r="F42" s="174" t="s">
        <v>140</v>
      </c>
      <c r="G42" s="175"/>
      <c r="H42" s="176">
        <v>0</v>
      </c>
    </row>
    <row r="43" spans="2:8" ht="15.75" thickBot="1">
      <c r="B43" s="211" t="s">
        <v>141</v>
      </c>
      <c r="C43" s="212"/>
      <c r="D43" s="212"/>
      <c r="E43" s="213"/>
      <c r="F43" s="174" t="s">
        <v>140</v>
      </c>
      <c r="G43" s="175"/>
      <c r="H43" s="176">
        <v>0</v>
      </c>
    </row>
    <row r="44" spans="2:8" ht="15.75" thickBot="1">
      <c r="B44" s="211" t="s">
        <v>142</v>
      </c>
      <c r="C44" s="212"/>
      <c r="D44" s="212"/>
      <c r="E44" s="213"/>
      <c r="F44" s="174" t="s">
        <v>140</v>
      </c>
      <c r="G44" s="175"/>
      <c r="H44" s="176">
        <v>0</v>
      </c>
    </row>
    <row r="45" spans="2:8" ht="15.75" thickBot="1">
      <c r="B45" s="211" t="s">
        <v>143</v>
      </c>
      <c r="C45" s="212"/>
      <c r="D45" s="212"/>
      <c r="E45" s="213"/>
      <c r="F45" s="174" t="s">
        <v>140</v>
      </c>
      <c r="G45" s="175"/>
      <c r="H45" s="176">
        <v>0</v>
      </c>
    </row>
    <row r="46" spans="2:8" ht="31.5" customHeight="1" thickBot="1">
      <c r="B46" s="229" t="s">
        <v>144</v>
      </c>
      <c r="C46" s="230"/>
      <c r="D46" s="230"/>
      <c r="E46" s="230"/>
      <c r="F46" s="230"/>
      <c r="G46" s="231"/>
      <c r="H46" s="177">
        <f>SUM(H40:H45)</f>
        <v>0</v>
      </c>
    </row>
    <row r="47" spans="2:8" ht="5.25" customHeight="1">
      <c r="H47" s="101"/>
    </row>
    <row r="48" spans="2:8" ht="51" customHeight="1">
      <c r="B48" s="232" t="s">
        <v>145</v>
      </c>
      <c r="C48" s="232"/>
      <c r="D48" s="232"/>
      <c r="E48" s="232"/>
      <c r="F48" s="232"/>
      <c r="G48" s="232"/>
      <c r="H48" s="232"/>
    </row>
    <row r="49" spans="2:8" ht="45.75" customHeight="1">
      <c r="B49" s="232" t="s">
        <v>146</v>
      </c>
      <c r="C49" s="232"/>
      <c r="D49" s="232"/>
      <c r="E49" s="232"/>
      <c r="F49" s="232"/>
      <c r="G49" s="232"/>
      <c r="H49" s="232"/>
    </row>
  </sheetData>
  <mergeCells count="84">
    <mergeCell ref="B44:E44"/>
    <mergeCell ref="B45:E45"/>
    <mergeCell ref="B46:G46"/>
    <mergeCell ref="B48:H48"/>
    <mergeCell ref="B49:H49"/>
    <mergeCell ref="B43:E43"/>
    <mergeCell ref="B31:C31"/>
    <mergeCell ref="B32:C32"/>
    <mergeCell ref="B33:C33"/>
    <mergeCell ref="B34:C34"/>
    <mergeCell ref="B35:C35"/>
    <mergeCell ref="B36:C36"/>
    <mergeCell ref="B38:C38"/>
    <mergeCell ref="B39:H39"/>
    <mergeCell ref="B40:G40"/>
    <mergeCell ref="B41:G41"/>
    <mergeCell ref="B42:E42"/>
    <mergeCell ref="B29:C29"/>
    <mergeCell ref="D29:E29"/>
    <mergeCell ref="F29:G29"/>
    <mergeCell ref="B30:C30"/>
    <mergeCell ref="D30:E30"/>
    <mergeCell ref="F30:G30"/>
    <mergeCell ref="B25:B28"/>
    <mergeCell ref="D25:E25"/>
    <mergeCell ref="F25:G25"/>
    <mergeCell ref="D26:E26"/>
    <mergeCell ref="F26:G26"/>
    <mergeCell ref="D27:E27"/>
    <mergeCell ref="F27:G27"/>
    <mergeCell ref="D28:E28"/>
    <mergeCell ref="F28:G28"/>
    <mergeCell ref="D23:E23"/>
    <mergeCell ref="F23:G23"/>
    <mergeCell ref="B24:C24"/>
    <mergeCell ref="D24:E24"/>
    <mergeCell ref="F24:G24"/>
    <mergeCell ref="B20:B23"/>
    <mergeCell ref="D20:E20"/>
    <mergeCell ref="F20:G20"/>
    <mergeCell ref="D21:E21"/>
    <mergeCell ref="F21:G21"/>
    <mergeCell ref="B19:C19"/>
    <mergeCell ref="D19:E19"/>
    <mergeCell ref="F19:G19"/>
    <mergeCell ref="D22:E22"/>
    <mergeCell ref="F22:G22"/>
    <mergeCell ref="B14:C14"/>
    <mergeCell ref="D14:E14"/>
    <mergeCell ref="F14:G14"/>
    <mergeCell ref="B15:B18"/>
    <mergeCell ref="D15:E15"/>
    <mergeCell ref="F15:G15"/>
    <mergeCell ref="D16:E16"/>
    <mergeCell ref="F16:G16"/>
    <mergeCell ref="D17:E17"/>
    <mergeCell ref="F17:G17"/>
    <mergeCell ref="D18:E18"/>
    <mergeCell ref="F18:G18"/>
    <mergeCell ref="B9:C9"/>
    <mergeCell ref="D9:E9"/>
    <mergeCell ref="F9:G9"/>
    <mergeCell ref="B10:B13"/>
    <mergeCell ref="D10:E10"/>
    <mergeCell ref="F10:G10"/>
    <mergeCell ref="D11:E11"/>
    <mergeCell ref="F11:G11"/>
    <mergeCell ref="D12:E12"/>
    <mergeCell ref="F12:G12"/>
    <mergeCell ref="D13:E13"/>
    <mergeCell ref="F13:G13"/>
    <mergeCell ref="B2:H2"/>
    <mergeCell ref="D3:E3"/>
    <mergeCell ref="D4:E4"/>
    <mergeCell ref="F4:G4"/>
    <mergeCell ref="B5:B8"/>
    <mergeCell ref="D5:E5"/>
    <mergeCell ref="F5:G5"/>
    <mergeCell ref="D6:E6"/>
    <mergeCell ref="F6:G6"/>
    <mergeCell ref="D7:E7"/>
    <mergeCell ref="F7:G7"/>
    <mergeCell ref="D8:E8"/>
    <mergeCell ref="F8:G8"/>
  </mergeCells>
  <hyperlinks>
    <hyperlink ref="B39:H39" location="'3_Contracted Rate Chart'!A1" display="Contract rate chart for optional services"/>
  </hyperlinks>
  <printOptions horizontalCentered="1"/>
  <pageMargins left="0.7" right="0.7" top="0.75" bottom="0.75" header="0.3" footer="0.3"/>
  <pageSetup paperSize="9" scale="89" orientation="portrait" r:id="rId1"/>
  <headerFooter>
    <oddHeader xml:space="preserve">&amp;CData Centre &amp; DR Site Infrastructure Managed Services </oddHeader>
    <oddFooter>&amp;LRfP No. 400/2016/1137/BYO/ITV dated January 19, 2016&amp;CRevised Anenxure&amp;R&amp;A</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H36"/>
  <sheetViews>
    <sheetView view="pageBreakPreview" topLeftCell="A25" zoomScale="115" zoomScaleSheetLayoutView="115" workbookViewId="0">
      <selection activeCell="B38" sqref="E38"/>
    </sheetView>
  </sheetViews>
  <sheetFormatPr defaultRowHeight="15"/>
  <cols>
    <col min="3" max="3" width="9.42578125" customWidth="1"/>
    <col min="4" max="4" width="17.5703125" customWidth="1"/>
    <col min="5" max="5" width="13.7109375" customWidth="1"/>
    <col min="6" max="6" width="13.140625" customWidth="1"/>
    <col min="7" max="7" width="19.5703125" customWidth="1"/>
    <col min="8" max="8" width="17.7109375" customWidth="1"/>
  </cols>
  <sheetData>
    <row r="1" spans="2:8" ht="15.75" thickBot="1"/>
    <row r="2" spans="2:8" ht="15.75" thickBot="1">
      <c r="B2" s="178" t="s">
        <v>123</v>
      </c>
      <c r="C2" s="179"/>
    </row>
    <row r="3" spans="2:8" ht="16.5" thickBot="1">
      <c r="B3" s="235" t="s">
        <v>147</v>
      </c>
      <c r="C3" s="236"/>
      <c r="D3" s="236"/>
      <c r="E3" s="236"/>
      <c r="F3" s="236"/>
      <c r="G3" s="236"/>
      <c r="H3" s="237"/>
    </row>
    <row r="4" spans="2:8">
      <c r="B4" s="238" t="s">
        <v>124</v>
      </c>
      <c r="C4" s="238" t="s">
        <v>125</v>
      </c>
      <c r="D4" s="240" t="s">
        <v>148</v>
      </c>
      <c r="E4" s="241" t="s">
        <v>149</v>
      </c>
      <c r="F4" s="241" t="s">
        <v>150</v>
      </c>
      <c r="G4" s="241" t="s">
        <v>151</v>
      </c>
      <c r="H4" s="241" t="s">
        <v>152</v>
      </c>
    </row>
    <row r="5" spans="2:8" ht="29.25" customHeight="1">
      <c r="B5" s="239"/>
      <c r="C5" s="239"/>
      <c r="D5" s="241"/>
      <c r="E5" s="242"/>
      <c r="F5" s="242"/>
      <c r="G5" s="242"/>
      <c r="H5" s="242"/>
    </row>
    <row r="6" spans="2:8">
      <c r="B6" s="243" t="s">
        <v>129</v>
      </c>
      <c r="C6" s="180" t="s">
        <v>130</v>
      </c>
      <c r="D6" s="180"/>
      <c r="E6" s="180"/>
      <c r="F6" s="180"/>
      <c r="G6" s="180"/>
      <c r="H6" s="180"/>
    </row>
    <row r="7" spans="2:8">
      <c r="B7" s="244"/>
      <c r="C7" s="180" t="s">
        <v>131</v>
      </c>
      <c r="D7" s="180"/>
      <c r="E7" s="180"/>
      <c r="F7" s="180"/>
      <c r="G7" s="180"/>
      <c r="H7" s="180"/>
    </row>
    <row r="8" spans="2:8">
      <c r="B8" s="244"/>
      <c r="C8" s="180" t="s">
        <v>132</v>
      </c>
      <c r="D8" s="180"/>
      <c r="E8" s="180"/>
      <c r="F8" s="180"/>
      <c r="G8" s="180"/>
      <c r="H8" s="180"/>
    </row>
    <row r="9" spans="2:8">
      <c r="B9" s="245"/>
      <c r="C9" s="180" t="s">
        <v>133</v>
      </c>
      <c r="D9" s="180"/>
      <c r="E9" s="180"/>
      <c r="F9" s="180"/>
      <c r="G9" s="180"/>
      <c r="H9" s="180"/>
    </row>
    <row r="10" spans="2:8">
      <c r="B10" s="233" t="s">
        <v>153</v>
      </c>
      <c r="C10" s="246"/>
      <c r="D10" s="181"/>
      <c r="E10" s="181"/>
      <c r="F10" s="181"/>
      <c r="G10" s="181"/>
      <c r="H10" s="181"/>
    </row>
    <row r="11" spans="2:8">
      <c r="B11" s="243" t="s">
        <v>134</v>
      </c>
      <c r="C11" s="180" t="s">
        <v>130</v>
      </c>
      <c r="D11" s="180"/>
      <c r="E11" s="180"/>
      <c r="F11" s="180"/>
      <c r="G11" s="180"/>
      <c r="H11" s="180"/>
    </row>
    <row r="12" spans="2:8">
      <c r="B12" s="244"/>
      <c r="C12" s="180" t="s">
        <v>131</v>
      </c>
      <c r="D12" s="180"/>
      <c r="E12" s="180"/>
      <c r="F12" s="180"/>
      <c r="G12" s="180"/>
      <c r="H12" s="180"/>
    </row>
    <row r="13" spans="2:8">
      <c r="B13" s="244"/>
      <c r="C13" s="180" t="s">
        <v>132</v>
      </c>
      <c r="D13" s="180"/>
      <c r="E13" s="180"/>
      <c r="F13" s="180"/>
      <c r="G13" s="180"/>
      <c r="H13" s="180"/>
    </row>
    <row r="14" spans="2:8">
      <c r="B14" s="245"/>
      <c r="C14" s="180" t="s">
        <v>133</v>
      </c>
      <c r="D14" s="180"/>
      <c r="E14" s="180"/>
      <c r="F14" s="180"/>
      <c r="G14" s="180"/>
      <c r="H14" s="180"/>
    </row>
    <row r="15" spans="2:8">
      <c r="B15" s="233" t="s">
        <v>154</v>
      </c>
      <c r="C15" s="246"/>
      <c r="D15" s="181"/>
      <c r="E15" s="181"/>
      <c r="F15" s="181"/>
      <c r="G15" s="181"/>
      <c r="H15" s="181"/>
    </row>
    <row r="16" spans="2:8">
      <c r="B16" s="243" t="s">
        <v>135</v>
      </c>
      <c r="C16" s="180" t="s">
        <v>130</v>
      </c>
      <c r="D16" s="180"/>
      <c r="E16" s="180"/>
      <c r="F16" s="180"/>
      <c r="G16" s="180"/>
      <c r="H16" s="180"/>
    </row>
    <row r="17" spans="2:8">
      <c r="B17" s="244"/>
      <c r="C17" s="180" t="s">
        <v>131</v>
      </c>
      <c r="D17" s="180"/>
      <c r="E17" s="180"/>
      <c r="F17" s="180"/>
      <c r="G17" s="180"/>
      <c r="H17" s="180"/>
    </row>
    <row r="18" spans="2:8">
      <c r="B18" s="244"/>
      <c r="C18" s="180" t="s">
        <v>132</v>
      </c>
      <c r="D18" s="180"/>
      <c r="E18" s="180"/>
      <c r="F18" s="180"/>
      <c r="G18" s="180"/>
      <c r="H18" s="180"/>
    </row>
    <row r="19" spans="2:8">
      <c r="B19" s="245"/>
      <c r="C19" s="180" t="s">
        <v>133</v>
      </c>
      <c r="D19" s="180"/>
      <c r="E19" s="180"/>
      <c r="F19" s="180"/>
      <c r="G19" s="180"/>
      <c r="H19" s="180"/>
    </row>
    <row r="20" spans="2:8">
      <c r="B20" s="233" t="s">
        <v>155</v>
      </c>
      <c r="C20" s="234"/>
      <c r="D20" s="181"/>
      <c r="E20" s="181"/>
      <c r="F20" s="181"/>
      <c r="G20" s="181"/>
      <c r="H20" s="181"/>
    </row>
    <row r="21" spans="2:8">
      <c r="B21" s="243" t="s">
        <v>136</v>
      </c>
      <c r="C21" s="182" t="s">
        <v>130</v>
      </c>
      <c r="D21" s="180"/>
      <c r="E21" s="180"/>
      <c r="F21" s="180"/>
      <c r="G21" s="180"/>
      <c r="H21" s="180"/>
    </row>
    <row r="22" spans="2:8">
      <c r="B22" s="244"/>
      <c r="C22" s="180" t="s">
        <v>131</v>
      </c>
      <c r="D22" s="180"/>
      <c r="E22" s="180"/>
      <c r="F22" s="180"/>
      <c r="G22" s="180"/>
      <c r="H22" s="180"/>
    </row>
    <row r="23" spans="2:8">
      <c r="B23" s="244"/>
      <c r="C23" s="180" t="s">
        <v>132</v>
      </c>
      <c r="D23" s="180"/>
      <c r="E23" s="180"/>
      <c r="F23" s="180"/>
      <c r="G23" s="180"/>
      <c r="H23" s="180"/>
    </row>
    <row r="24" spans="2:8">
      <c r="B24" s="245"/>
      <c r="C24" s="180" t="s">
        <v>133</v>
      </c>
      <c r="D24" s="180"/>
      <c r="E24" s="180"/>
      <c r="F24" s="180"/>
      <c r="G24" s="180"/>
      <c r="H24" s="180"/>
    </row>
    <row r="25" spans="2:8">
      <c r="B25" s="233" t="s">
        <v>156</v>
      </c>
      <c r="C25" s="246"/>
      <c r="D25" s="181"/>
      <c r="E25" s="181"/>
      <c r="F25" s="181"/>
      <c r="G25" s="181"/>
      <c r="H25" s="181"/>
    </row>
    <row r="26" spans="2:8">
      <c r="B26" s="249" t="s">
        <v>137</v>
      </c>
      <c r="C26" s="180" t="s">
        <v>130</v>
      </c>
      <c r="D26" s="180"/>
      <c r="E26" s="180"/>
      <c r="F26" s="180"/>
      <c r="G26" s="180"/>
      <c r="H26" s="180"/>
    </row>
    <row r="27" spans="2:8">
      <c r="B27" s="249"/>
      <c r="C27" s="180" t="s">
        <v>131</v>
      </c>
      <c r="D27" s="180"/>
      <c r="E27" s="180"/>
      <c r="F27" s="180"/>
      <c r="G27" s="180"/>
      <c r="H27" s="180"/>
    </row>
    <row r="28" spans="2:8">
      <c r="B28" s="249"/>
      <c r="C28" s="180" t="s">
        <v>132</v>
      </c>
      <c r="D28" s="180"/>
      <c r="E28" s="180"/>
      <c r="F28" s="180"/>
      <c r="G28" s="180"/>
      <c r="H28" s="180"/>
    </row>
    <row r="29" spans="2:8">
      <c r="B29" s="249"/>
      <c r="C29" s="180" t="s">
        <v>133</v>
      </c>
      <c r="D29" s="180"/>
      <c r="E29" s="180"/>
      <c r="F29" s="180"/>
      <c r="G29" s="180"/>
      <c r="H29" s="180"/>
    </row>
    <row r="30" spans="2:8">
      <c r="B30" s="233" t="s">
        <v>157</v>
      </c>
      <c r="C30" s="246"/>
      <c r="D30" s="181"/>
      <c r="E30" s="181"/>
      <c r="F30" s="181"/>
      <c r="G30" s="181"/>
      <c r="H30" s="181"/>
    </row>
    <row r="31" spans="2:8">
      <c r="B31" s="250" t="s">
        <v>158</v>
      </c>
      <c r="C31" s="251"/>
      <c r="D31" s="183"/>
      <c r="E31" s="183"/>
      <c r="F31" s="183"/>
      <c r="G31" s="183"/>
      <c r="H31" s="183"/>
    </row>
    <row r="33" spans="2:8">
      <c r="B33" s="247" t="s">
        <v>159</v>
      </c>
      <c r="C33" s="248"/>
      <c r="D33" s="248"/>
      <c r="E33" s="248"/>
      <c r="F33" s="248"/>
      <c r="G33" s="248"/>
      <c r="H33" s="248"/>
    </row>
    <row r="34" spans="2:8">
      <c r="B34" s="247" t="s">
        <v>167</v>
      </c>
      <c r="C34" s="248"/>
      <c r="D34" s="248"/>
      <c r="E34" s="248"/>
      <c r="F34" s="248"/>
      <c r="G34" s="248"/>
      <c r="H34" s="248"/>
    </row>
    <row r="36" spans="2:8">
      <c r="B36" s="184" t="s">
        <v>36</v>
      </c>
      <c r="C36" s="184"/>
      <c r="D36" s="184"/>
    </row>
  </sheetData>
  <mergeCells count="21">
    <mergeCell ref="B34:H34"/>
    <mergeCell ref="B21:B24"/>
    <mergeCell ref="B25:C25"/>
    <mergeCell ref="B26:B29"/>
    <mergeCell ref="B30:C30"/>
    <mergeCell ref="B31:C31"/>
    <mergeCell ref="B33:H33"/>
    <mergeCell ref="B20:C20"/>
    <mergeCell ref="B3:H3"/>
    <mergeCell ref="B4:B5"/>
    <mergeCell ref="C4:C5"/>
    <mergeCell ref="D4:D5"/>
    <mergeCell ref="E4:E5"/>
    <mergeCell ref="F4:F5"/>
    <mergeCell ref="G4:G5"/>
    <mergeCell ref="H4:H5"/>
    <mergeCell ref="B6:B9"/>
    <mergeCell ref="B10:C10"/>
    <mergeCell ref="B11:B14"/>
    <mergeCell ref="B15:C15"/>
    <mergeCell ref="B16:B19"/>
  </mergeCells>
  <hyperlinks>
    <hyperlink ref="B36:C36" location="'Commercial Summary'!A1" display="Back to Summary Sheet"/>
    <hyperlink ref="B36" location="'Main_Commercial Summary'!A1" display="Back to Summary Sheet"/>
  </hyperlinks>
  <printOptions horizontalCentered="1"/>
  <pageMargins left="0.7" right="0.7" top="0.75" bottom="0.75" header="0.3" footer="0.3"/>
  <pageSetup paperSize="9" scale="86" orientation="portrait" r:id="rId1"/>
  <headerFooter>
    <oddHeader xml:space="preserve">&amp;CData Centre &amp; DR Site Infrastructure Managed Services </oddHeader>
    <oddFooter>&amp;LRfP No. 400/2016/1137/BYO/ITV dated January 19, 2016&amp;CRevised Anenxure&amp;R&amp;A</oddFooter>
  </headerFooter>
</worksheet>
</file>

<file path=xl/worksheets/sheet3.xml><?xml version="1.0" encoding="utf-8"?>
<worksheet xmlns="http://schemas.openxmlformats.org/spreadsheetml/2006/main" xmlns:r="http://schemas.openxmlformats.org/officeDocument/2006/relationships">
  <sheetPr>
    <pageSetUpPr fitToPage="1"/>
  </sheetPr>
  <dimension ref="B1:AG41"/>
  <sheetViews>
    <sheetView view="pageBreakPreview" zoomScale="85" zoomScaleSheetLayoutView="85" workbookViewId="0">
      <pane xSplit="7" ySplit="4" topLeftCell="H26" activePane="bottomRight" state="frozen"/>
      <selection activeCell="E38" sqref="E38"/>
      <selection pane="topRight" activeCell="E38" sqref="E38"/>
      <selection pane="bottomLeft" activeCell="E38" sqref="E38"/>
      <selection pane="bottomRight" activeCell="B38" sqref="B38:J38"/>
    </sheetView>
  </sheetViews>
  <sheetFormatPr defaultRowHeight="15"/>
  <cols>
    <col min="1" max="1" width="3.28515625" customWidth="1"/>
    <col min="2" max="2" width="12.42578125" customWidth="1"/>
    <col min="3" max="3" width="9.42578125" customWidth="1"/>
    <col min="4" max="4" width="40.7109375" customWidth="1"/>
    <col min="5" max="5" width="14.7109375" customWidth="1"/>
    <col min="6" max="6" width="12.7109375" bestFit="1" customWidth="1"/>
    <col min="7" max="7" width="4.5703125" bestFit="1" customWidth="1"/>
    <col min="8" max="11" width="5.28515625" bestFit="1" customWidth="1"/>
    <col min="12" max="12" width="15.5703125" customWidth="1"/>
    <col min="13" max="16" width="5.28515625" bestFit="1" customWidth="1"/>
    <col min="17" max="17" width="17.85546875" customWidth="1"/>
    <col min="18" max="21" width="5.28515625" bestFit="1" customWidth="1"/>
    <col min="22" max="22" width="16.85546875" bestFit="1" customWidth="1"/>
    <col min="23" max="26" width="5.28515625" bestFit="1" customWidth="1"/>
    <col min="27" max="27" width="16.85546875" bestFit="1" customWidth="1"/>
    <col min="28" max="31" width="5.28515625" bestFit="1" customWidth="1"/>
    <col min="32" max="32" width="16.85546875" bestFit="1" customWidth="1"/>
    <col min="33" max="33" width="19.140625" bestFit="1" customWidth="1"/>
  </cols>
  <sheetData>
    <row r="1" spans="2:33" ht="15.75" thickBot="1"/>
    <row r="2" spans="2:33" ht="25.5">
      <c r="B2" s="123" t="s">
        <v>37</v>
      </c>
      <c r="C2" s="32" t="s">
        <v>38</v>
      </c>
      <c r="D2" s="33" t="s">
        <v>39</v>
      </c>
      <c r="E2" s="124" t="s">
        <v>40</v>
      </c>
      <c r="F2" s="123" t="s">
        <v>41</v>
      </c>
      <c r="G2" s="103" t="s">
        <v>42</v>
      </c>
      <c r="H2" s="254" t="s">
        <v>120</v>
      </c>
      <c r="I2" s="252"/>
      <c r="J2" s="252"/>
      <c r="K2" s="252"/>
      <c r="L2" s="253"/>
      <c r="M2" s="254" t="s">
        <v>43</v>
      </c>
      <c r="N2" s="252"/>
      <c r="O2" s="252"/>
      <c r="P2" s="252"/>
      <c r="Q2" s="253"/>
      <c r="R2" s="254" t="s">
        <v>44</v>
      </c>
      <c r="S2" s="252"/>
      <c r="T2" s="252"/>
      <c r="U2" s="252"/>
      <c r="V2" s="253"/>
      <c r="W2" s="252" t="s">
        <v>45</v>
      </c>
      <c r="X2" s="252"/>
      <c r="Y2" s="252"/>
      <c r="Z2" s="252"/>
      <c r="AA2" s="253"/>
      <c r="AB2" s="254" t="s">
        <v>46</v>
      </c>
      <c r="AC2" s="252"/>
      <c r="AD2" s="252"/>
      <c r="AE2" s="252"/>
      <c r="AF2" s="253"/>
      <c r="AG2" s="114" t="s">
        <v>47</v>
      </c>
    </row>
    <row r="3" spans="2:33" ht="25.5">
      <c r="B3" s="34"/>
      <c r="C3" s="35"/>
      <c r="D3" s="36"/>
      <c r="E3" s="37"/>
      <c r="F3" s="38"/>
      <c r="G3" s="104"/>
      <c r="H3" s="107" t="s">
        <v>48</v>
      </c>
      <c r="I3" s="39" t="s">
        <v>49</v>
      </c>
      <c r="J3" s="39" t="s">
        <v>50</v>
      </c>
      <c r="K3" s="39" t="s">
        <v>51</v>
      </c>
      <c r="L3" s="108" t="s">
        <v>52</v>
      </c>
      <c r="M3" s="107" t="s">
        <v>48</v>
      </c>
      <c r="N3" s="39" t="s">
        <v>49</v>
      </c>
      <c r="O3" s="39" t="s">
        <v>50</v>
      </c>
      <c r="P3" s="39" t="s">
        <v>51</v>
      </c>
      <c r="Q3" s="108" t="s">
        <v>53</v>
      </c>
      <c r="R3" s="107" t="s">
        <v>48</v>
      </c>
      <c r="S3" s="39" t="s">
        <v>49</v>
      </c>
      <c r="T3" s="39" t="s">
        <v>50</v>
      </c>
      <c r="U3" s="39" t="s">
        <v>51</v>
      </c>
      <c r="V3" s="108" t="s">
        <v>54</v>
      </c>
      <c r="W3" s="113" t="s">
        <v>48</v>
      </c>
      <c r="X3" s="39" t="s">
        <v>49</v>
      </c>
      <c r="Y3" s="39" t="s">
        <v>50</v>
      </c>
      <c r="Z3" s="39" t="s">
        <v>51</v>
      </c>
      <c r="AA3" s="108" t="s">
        <v>55</v>
      </c>
      <c r="AB3" s="107" t="s">
        <v>48</v>
      </c>
      <c r="AC3" s="39" t="s">
        <v>49</v>
      </c>
      <c r="AD3" s="39" t="s">
        <v>50</v>
      </c>
      <c r="AE3" s="39" t="s">
        <v>51</v>
      </c>
      <c r="AF3" s="108" t="s">
        <v>56</v>
      </c>
      <c r="AG3" s="115"/>
    </row>
    <row r="4" spans="2:33" ht="15.75" thickBot="1">
      <c r="B4" s="40"/>
      <c r="C4" s="35"/>
      <c r="D4" s="36"/>
      <c r="E4" s="37"/>
      <c r="F4" s="38"/>
      <c r="G4" s="105" t="s">
        <v>57</v>
      </c>
      <c r="H4" s="109" t="s">
        <v>58</v>
      </c>
      <c r="I4" s="110" t="s">
        <v>59</v>
      </c>
      <c r="J4" s="110" t="s">
        <v>60</v>
      </c>
      <c r="K4" s="110" t="s">
        <v>61</v>
      </c>
      <c r="L4" s="111" t="s">
        <v>62</v>
      </c>
      <c r="M4" s="109" t="s">
        <v>63</v>
      </c>
      <c r="N4" s="110" t="s">
        <v>64</v>
      </c>
      <c r="O4" s="110" t="s">
        <v>65</v>
      </c>
      <c r="P4" s="110" t="s">
        <v>66</v>
      </c>
      <c r="Q4" s="111" t="s">
        <v>67</v>
      </c>
      <c r="R4" s="109" t="s">
        <v>68</v>
      </c>
      <c r="S4" s="110" t="s">
        <v>69</v>
      </c>
      <c r="T4" s="110" t="s">
        <v>70</v>
      </c>
      <c r="U4" s="110" t="s">
        <v>71</v>
      </c>
      <c r="V4" s="111" t="s">
        <v>72</v>
      </c>
      <c r="W4" s="126" t="s">
        <v>73</v>
      </c>
      <c r="X4" s="110" t="s">
        <v>74</v>
      </c>
      <c r="Y4" s="110" t="s">
        <v>75</v>
      </c>
      <c r="Z4" s="110" t="s">
        <v>76</v>
      </c>
      <c r="AA4" s="111" t="s">
        <v>77</v>
      </c>
      <c r="AB4" s="109" t="s">
        <v>78</v>
      </c>
      <c r="AC4" s="110" t="s">
        <v>79</v>
      </c>
      <c r="AD4" s="110" t="s">
        <v>80</v>
      </c>
      <c r="AE4" s="110" t="s">
        <v>81</v>
      </c>
      <c r="AF4" s="111" t="s">
        <v>82</v>
      </c>
      <c r="AG4" s="116" t="s">
        <v>83</v>
      </c>
    </row>
    <row r="5" spans="2:33" ht="30">
      <c r="B5" s="41" t="s">
        <v>84</v>
      </c>
      <c r="C5" s="191" t="s">
        <v>85</v>
      </c>
      <c r="D5" s="185" t="s">
        <v>86</v>
      </c>
      <c r="E5" s="42">
        <v>42491</v>
      </c>
      <c r="F5" s="43">
        <v>44316</v>
      </c>
      <c r="G5" s="44">
        <v>1</v>
      </c>
      <c r="H5" s="127"/>
      <c r="I5" s="106"/>
      <c r="J5" s="106"/>
      <c r="K5" s="106"/>
      <c r="L5" s="128"/>
      <c r="M5" s="127"/>
      <c r="N5" s="112"/>
      <c r="O5" s="112"/>
      <c r="P5" s="112"/>
      <c r="Q5" s="128"/>
      <c r="R5" s="140"/>
      <c r="S5" s="112"/>
      <c r="T5" s="112"/>
      <c r="U5" s="112"/>
      <c r="V5" s="128"/>
      <c r="W5" s="142"/>
      <c r="X5" s="143"/>
      <c r="Y5" s="143"/>
      <c r="Z5" s="143"/>
      <c r="AA5" s="144"/>
      <c r="AB5" s="142"/>
      <c r="AC5" s="143"/>
      <c r="AD5" s="143"/>
      <c r="AE5" s="143"/>
      <c r="AF5" s="144"/>
      <c r="AG5" s="147"/>
    </row>
    <row r="6" spans="2:33">
      <c r="B6" s="47"/>
      <c r="C6" s="192"/>
      <c r="D6" s="186" t="s">
        <v>87</v>
      </c>
      <c r="E6" s="48">
        <v>42491</v>
      </c>
      <c r="F6" s="49">
        <v>44316</v>
      </c>
      <c r="G6" s="50">
        <v>7</v>
      </c>
      <c r="H6" s="129"/>
      <c r="I6" s="45"/>
      <c r="J6" s="45"/>
      <c r="K6" s="45"/>
      <c r="L6" s="130"/>
      <c r="M6" s="129"/>
      <c r="N6" s="46"/>
      <c r="O6" s="46"/>
      <c r="P6" s="46"/>
      <c r="Q6" s="130"/>
      <c r="R6" s="141"/>
      <c r="S6" s="46"/>
      <c r="T6" s="46"/>
      <c r="U6" s="46"/>
      <c r="V6" s="130"/>
      <c r="W6" s="141"/>
      <c r="X6" s="46"/>
      <c r="Y6" s="46"/>
      <c r="Z6" s="46"/>
      <c r="AA6" s="130"/>
      <c r="AB6" s="141"/>
      <c r="AC6" s="46"/>
      <c r="AD6" s="46"/>
      <c r="AE6" s="46"/>
      <c r="AF6" s="130"/>
      <c r="AG6" s="148"/>
    </row>
    <row r="7" spans="2:33">
      <c r="B7" s="47"/>
      <c r="C7" s="193"/>
      <c r="D7" s="187" t="s">
        <v>88</v>
      </c>
      <c r="E7" s="48">
        <v>42491</v>
      </c>
      <c r="F7" s="49">
        <v>44316</v>
      </c>
      <c r="G7" s="51">
        <v>2</v>
      </c>
      <c r="H7" s="131"/>
      <c r="I7" s="52"/>
      <c r="J7" s="52"/>
      <c r="K7" s="52"/>
      <c r="L7" s="132"/>
      <c r="M7" s="131"/>
      <c r="N7" s="53"/>
      <c r="O7" s="53"/>
      <c r="P7" s="53"/>
      <c r="Q7" s="132"/>
      <c r="R7" s="133"/>
      <c r="S7" s="53"/>
      <c r="T7" s="53"/>
      <c r="U7" s="53"/>
      <c r="V7" s="132"/>
      <c r="W7" s="133"/>
      <c r="X7" s="53"/>
      <c r="Y7" s="53"/>
      <c r="Z7" s="53"/>
      <c r="AA7" s="132"/>
      <c r="AB7" s="133"/>
      <c r="AC7" s="53"/>
      <c r="AD7" s="53"/>
      <c r="AE7" s="53"/>
      <c r="AF7" s="132"/>
      <c r="AG7" s="149"/>
    </row>
    <row r="8" spans="2:33">
      <c r="B8" s="47"/>
      <c r="C8" s="193"/>
      <c r="D8" s="187" t="s">
        <v>89</v>
      </c>
      <c r="E8" s="48">
        <v>42491</v>
      </c>
      <c r="F8" s="49">
        <v>44316</v>
      </c>
      <c r="G8" s="51">
        <v>1</v>
      </c>
      <c r="H8" s="131"/>
      <c r="I8" s="52"/>
      <c r="J8" s="52"/>
      <c r="K8" s="52"/>
      <c r="L8" s="132"/>
      <c r="M8" s="131"/>
      <c r="N8" s="52"/>
      <c r="O8" s="52"/>
      <c r="P8" s="52"/>
      <c r="Q8" s="132"/>
      <c r="R8" s="131"/>
      <c r="S8" s="53"/>
      <c r="T8" s="53"/>
      <c r="U8" s="53"/>
      <c r="V8" s="132"/>
      <c r="W8" s="133"/>
      <c r="X8" s="53"/>
      <c r="Y8" s="53"/>
      <c r="Z8" s="53"/>
      <c r="AA8" s="132"/>
      <c r="AB8" s="133"/>
      <c r="AC8" s="53"/>
      <c r="AD8" s="53"/>
      <c r="AE8" s="53"/>
      <c r="AF8" s="132"/>
      <c r="AG8" s="149"/>
    </row>
    <row r="9" spans="2:33">
      <c r="B9" s="47"/>
      <c r="C9" s="193"/>
      <c r="D9" s="188" t="s">
        <v>90</v>
      </c>
      <c r="E9" s="48">
        <v>42491</v>
      </c>
      <c r="F9" s="49">
        <v>44316</v>
      </c>
      <c r="G9" s="51">
        <v>1</v>
      </c>
      <c r="H9" s="131"/>
      <c r="I9" s="52"/>
      <c r="J9" s="52"/>
      <c r="K9" s="52"/>
      <c r="L9" s="132"/>
      <c r="M9" s="131"/>
      <c r="N9" s="53"/>
      <c r="O9" s="53"/>
      <c r="P9" s="53"/>
      <c r="Q9" s="132"/>
      <c r="R9" s="133"/>
      <c r="S9" s="53"/>
      <c r="T9" s="53"/>
      <c r="U9" s="53"/>
      <c r="V9" s="132"/>
      <c r="W9" s="133"/>
      <c r="X9" s="53"/>
      <c r="Y9" s="53"/>
      <c r="Z9" s="53"/>
      <c r="AA9" s="132"/>
      <c r="AB9" s="133"/>
      <c r="AC9" s="53"/>
      <c r="AD9" s="53"/>
      <c r="AE9" s="53"/>
      <c r="AF9" s="132"/>
      <c r="AG9" s="149"/>
    </row>
    <row r="10" spans="2:33">
      <c r="B10" s="47"/>
      <c r="C10" s="193"/>
      <c r="D10" s="188" t="s">
        <v>91</v>
      </c>
      <c r="E10" s="48">
        <v>42491</v>
      </c>
      <c r="F10" s="49">
        <v>44316</v>
      </c>
      <c r="G10" s="51">
        <v>1</v>
      </c>
      <c r="H10" s="131"/>
      <c r="I10" s="52"/>
      <c r="J10" s="52"/>
      <c r="K10" s="52"/>
      <c r="L10" s="132"/>
      <c r="M10" s="131"/>
      <c r="N10" s="53"/>
      <c r="O10" s="53"/>
      <c r="P10" s="53"/>
      <c r="Q10" s="132"/>
      <c r="R10" s="133"/>
      <c r="S10" s="53"/>
      <c r="T10" s="53"/>
      <c r="U10" s="53"/>
      <c r="V10" s="132"/>
      <c r="W10" s="133"/>
      <c r="X10" s="53"/>
      <c r="Y10" s="53"/>
      <c r="Z10" s="53"/>
      <c r="AA10" s="132"/>
      <c r="AB10" s="133"/>
      <c r="AC10" s="53"/>
      <c r="AD10" s="53"/>
      <c r="AE10" s="53"/>
      <c r="AF10" s="132"/>
      <c r="AG10" s="149"/>
    </row>
    <row r="11" spans="2:33" ht="15.75" thickBot="1">
      <c r="B11" s="47"/>
      <c r="C11" s="194"/>
      <c r="D11" s="189" t="s">
        <v>92</v>
      </c>
      <c r="E11" s="54">
        <v>42491</v>
      </c>
      <c r="F11" s="55">
        <v>44316</v>
      </c>
      <c r="G11" s="56">
        <v>1</v>
      </c>
      <c r="H11" s="131"/>
      <c r="I11" s="52"/>
      <c r="J11" s="52"/>
      <c r="K11" s="52"/>
      <c r="L11" s="132"/>
      <c r="M11" s="131"/>
      <c r="N11" s="52"/>
      <c r="O11" s="52"/>
      <c r="P11" s="52"/>
      <c r="Q11" s="132"/>
      <c r="R11" s="131"/>
      <c r="S11" s="53"/>
      <c r="T11" s="53"/>
      <c r="U11" s="53"/>
      <c r="V11" s="132"/>
      <c r="W11" s="133"/>
      <c r="X11" s="53"/>
      <c r="Y11" s="53"/>
      <c r="Z11" s="53"/>
      <c r="AA11" s="132"/>
      <c r="AB11" s="133"/>
      <c r="AC11" s="53"/>
      <c r="AD11" s="53"/>
      <c r="AE11" s="53"/>
      <c r="AF11" s="132"/>
      <c r="AG11" s="149"/>
    </row>
    <row r="12" spans="2:33">
      <c r="B12" s="47"/>
      <c r="C12" s="190" t="s">
        <v>93</v>
      </c>
      <c r="D12" s="57" t="s">
        <v>94</v>
      </c>
      <c r="E12" s="58">
        <v>42491</v>
      </c>
      <c r="F12" s="59">
        <v>42551</v>
      </c>
      <c r="G12" s="60">
        <v>3</v>
      </c>
      <c r="H12" s="133"/>
      <c r="I12" s="53"/>
      <c r="J12" s="53"/>
      <c r="K12" s="53"/>
      <c r="L12" s="132"/>
      <c r="M12" s="133"/>
      <c r="N12" s="53"/>
      <c r="O12" s="53"/>
      <c r="P12" s="53"/>
      <c r="Q12" s="132"/>
      <c r="R12" s="133"/>
      <c r="S12" s="53"/>
      <c r="T12" s="53"/>
      <c r="U12" s="53"/>
      <c r="V12" s="132"/>
      <c r="W12" s="133"/>
      <c r="X12" s="53"/>
      <c r="Y12" s="53"/>
      <c r="Z12" s="53"/>
      <c r="AA12" s="132"/>
      <c r="AB12" s="133"/>
      <c r="AC12" s="53"/>
      <c r="AD12" s="53"/>
      <c r="AE12" s="53"/>
      <c r="AF12" s="132"/>
      <c r="AG12" s="149"/>
    </row>
    <row r="13" spans="2:33">
      <c r="B13" s="47"/>
      <c r="C13" s="61" t="s">
        <v>93</v>
      </c>
      <c r="D13" s="62" t="s">
        <v>95</v>
      </c>
      <c r="E13" s="63">
        <v>42491</v>
      </c>
      <c r="F13" s="64">
        <v>42551</v>
      </c>
      <c r="G13" s="65">
        <v>24</v>
      </c>
      <c r="H13" s="133"/>
      <c r="I13" s="53"/>
      <c r="J13" s="53"/>
      <c r="K13" s="53"/>
      <c r="L13" s="132"/>
      <c r="M13" s="133"/>
      <c r="N13" s="53"/>
      <c r="O13" s="53"/>
      <c r="P13" s="53"/>
      <c r="Q13" s="132"/>
      <c r="R13" s="133"/>
      <c r="S13" s="53"/>
      <c r="T13" s="53"/>
      <c r="U13" s="53"/>
      <c r="V13" s="132"/>
      <c r="W13" s="133"/>
      <c r="X13" s="53"/>
      <c r="Y13" s="53"/>
      <c r="Z13" s="53"/>
      <c r="AA13" s="132"/>
      <c r="AB13" s="133"/>
      <c r="AC13" s="53"/>
      <c r="AD13" s="53"/>
      <c r="AE13" s="53"/>
      <c r="AF13" s="132"/>
      <c r="AG13" s="149"/>
    </row>
    <row r="14" spans="2:33">
      <c r="B14" s="47"/>
      <c r="C14" s="61" t="s">
        <v>93</v>
      </c>
      <c r="D14" s="62" t="s">
        <v>96</v>
      </c>
      <c r="E14" s="63">
        <v>42491</v>
      </c>
      <c r="F14" s="64">
        <v>44316</v>
      </c>
      <c r="G14" s="65">
        <v>1</v>
      </c>
      <c r="H14" s="133"/>
      <c r="I14" s="53"/>
      <c r="J14" s="53"/>
      <c r="K14" s="53"/>
      <c r="L14" s="132"/>
      <c r="M14" s="133"/>
      <c r="N14" s="53"/>
      <c r="O14" s="53"/>
      <c r="P14" s="53"/>
      <c r="Q14" s="132"/>
      <c r="R14" s="133"/>
      <c r="S14" s="53"/>
      <c r="T14" s="53"/>
      <c r="U14" s="53"/>
      <c r="V14" s="132"/>
      <c r="W14" s="133"/>
      <c r="X14" s="53"/>
      <c r="Y14" s="53"/>
      <c r="Z14" s="53"/>
      <c r="AA14" s="132"/>
      <c r="AB14" s="133"/>
      <c r="AC14" s="53"/>
      <c r="AD14" s="53"/>
      <c r="AE14" s="53"/>
      <c r="AF14" s="132"/>
      <c r="AG14" s="149"/>
    </row>
    <row r="15" spans="2:33">
      <c r="B15" s="47"/>
      <c r="C15" s="61" t="s">
        <v>93</v>
      </c>
      <c r="D15" s="62" t="s">
        <v>97</v>
      </c>
      <c r="E15" s="63">
        <v>42491</v>
      </c>
      <c r="F15" s="64">
        <v>44316</v>
      </c>
      <c r="G15" s="65">
        <v>4</v>
      </c>
      <c r="H15" s="133"/>
      <c r="I15" s="53"/>
      <c r="J15" s="53"/>
      <c r="K15" s="53"/>
      <c r="L15" s="132"/>
      <c r="M15" s="133"/>
      <c r="N15" s="53"/>
      <c r="O15" s="53"/>
      <c r="P15" s="53"/>
      <c r="Q15" s="132"/>
      <c r="R15" s="133"/>
      <c r="S15" s="53"/>
      <c r="T15" s="53"/>
      <c r="U15" s="53"/>
      <c r="V15" s="132"/>
      <c r="W15" s="133"/>
      <c r="X15" s="53"/>
      <c r="Y15" s="53"/>
      <c r="Z15" s="53"/>
      <c r="AA15" s="132"/>
      <c r="AB15" s="133"/>
      <c r="AC15" s="53"/>
      <c r="AD15" s="53"/>
      <c r="AE15" s="53"/>
      <c r="AF15" s="132"/>
      <c r="AG15" s="149"/>
    </row>
    <row r="16" spans="2:33">
      <c r="B16" s="47"/>
      <c r="C16" s="61" t="s">
        <v>93</v>
      </c>
      <c r="D16" s="62" t="s">
        <v>98</v>
      </c>
      <c r="E16" s="63">
        <v>42491</v>
      </c>
      <c r="F16" s="64">
        <v>44316</v>
      </c>
      <c r="G16" s="65">
        <v>1</v>
      </c>
      <c r="H16" s="133"/>
      <c r="I16" s="53"/>
      <c r="J16" s="53"/>
      <c r="K16" s="53"/>
      <c r="L16" s="132"/>
      <c r="M16" s="133"/>
      <c r="N16" s="53"/>
      <c r="O16" s="53"/>
      <c r="P16" s="53"/>
      <c r="Q16" s="132"/>
      <c r="R16" s="133"/>
      <c r="S16" s="53"/>
      <c r="T16" s="53"/>
      <c r="U16" s="53"/>
      <c r="V16" s="132"/>
      <c r="W16" s="133"/>
      <c r="X16" s="53"/>
      <c r="Y16" s="53"/>
      <c r="Z16" s="53"/>
      <c r="AA16" s="132"/>
      <c r="AB16" s="133"/>
      <c r="AC16" s="53"/>
      <c r="AD16" s="53"/>
      <c r="AE16" s="53"/>
      <c r="AF16" s="132"/>
      <c r="AG16" s="149"/>
    </row>
    <row r="17" spans="2:33">
      <c r="B17" s="47"/>
      <c r="C17" s="61" t="s">
        <v>93</v>
      </c>
      <c r="D17" s="62" t="s">
        <v>99</v>
      </c>
      <c r="E17" s="63">
        <v>42491</v>
      </c>
      <c r="F17" s="64">
        <v>44316</v>
      </c>
      <c r="G17" s="65">
        <v>1</v>
      </c>
      <c r="H17" s="133"/>
      <c r="I17" s="53"/>
      <c r="J17" s="53"/>
      <c r="K17" s="53"/>
      <c r="L17" s="132"/>
      <c r="M17" s="133"/>
      <c r="N17" s="52"/>
      <c r="O17" s="52"/>
      <c r="P17" s="52"/>
      <c r="Q17" s="132"/>
      <c r="R17" s="131"/>
      <c r="S17" s="52"/>
      <c r="T17" s="52"/>
      <c r="U17" s="52"/>
      <c r="V17" s="132"/>
      <c r="W17" s="131"/>
      <c r="X17" s="52"/>
      <c r="Y17" s="52"/>
      <c r="Z17" s="52"/>
      <c r="AA17" s="132"/>
      <c r="AB17" s="131"/>
      <c r="AC17" s="52"/>
      <c r="AD17" s="52"/>
      <c r="AE17" s="52"/>
      <c r="AF17" s="132"/>
      <c r="AG17" s="149"/>
    </row>
    <row r="18" spans="2:33">
      <c r="B18" s="47"/>
      <c r="C18" s="61" t="s">
        <v>93</v>
      </c>
      <c r="D18" s="62" t="s">
        <v>100</v>
      </c>
      <c r="E18" s="63">
        <v>42491</v>
      </c>
      <c r="F18" s="64">
        <v>44316</v>
      </c>
      <c r="G18" s="66">
        <v>2</v>
      </c>
      <c r="H18" s="133"/>
      <c r="I18" s="53"/>
      <c r="J18" s="53"/>
      <c r="K18" s="53"/>
      <c r="L18" s="132"/>
      <c r="M18" s="133"/>
      <c r="N18" s="52"/>
      <c r="O18" s="52"/>
      <c r="P18" s="52"/>
      <c r="Q18" s="132"/>
      <c r="R18" s="131"/>
      <c r="S18" s="52"/>
      <c r="T18" s="52"/>
      <c r="U18" s="52"/>
      <c r="V18" s="132"/>
      <c r="W18" s="131"/>
      <c r="X18" s="52"/>
      <c r="Y18" s="52"/>
      <c r="Z18" s="52"/>
      <c r="AA18" s="132"/>
      <c r="AB18" s="131"/>
      <c r="AC18" s="52"/>
      <c r="AD18" s="52"/>
      <c r="AE18" s="52"/>
      <c r="AF18" s="132"/>
      <c r="AG18" s="149"/>
    </row>
    <row r="19" spans="2:33" ht="25.5">
      <c r="B19" s="47"/>
      <c r="C19" s="255" t="s">
        <v>101</v>
      </c>
      <c r="D19" s="67" t="s">
        <v>102</v>
      </c>
      <c r="E19" s="68">
        <v>42491</v>
      </c>
      <c r="F19" s="69">
        <v>44316</v>
      </c>
      <c r="G19" s="70">
        <v>1</v>
      </c>
      <c r="H19" s="133"/>
      <c r="I19" s="53"/>
      <c r="J19" s="53"/>
      <c r="K19" s="53"/>
      <c r="L19" s="132"/>
      <c r="M19" s="133"/>
      <c r="N19" s="52"/>
      <c r="O19" s="52"/>
      <c r="P19" s="52"/>
      <c r="Q19" s="132"/>
      <c r="R19" s="131"/>
      <c r="S19" s="52"/>
      <c r="T19" s="52"/>
      <c r="U19" s="52"/>
      <c r="V19" s="132"/>
      <c r="W19" s="131"/>
      <c r="X19" s="52"/>
      <c r="Y19" s="52"/>
      <c r="Z19" s="52"/>
      <c r="AA19" s="132"/>
      <c r="AB19" s="131"/>
      <c r="AC19" s="52"/>
      <c r="AD19" s="52"/>
      <c r="AE19" s="52"/>
      <c r="AF19" s="132"/>
      <c r="AG19" s="149"/>
    </row>
    <row r="20" spans="2:33">
      <c r="B20" s="47"/>
      <c r="C20" s="256"/>
      <c r="D20" s="67" t="s">
        <v>160</v>
      </c>
      <c r="E20" s="68">
        <v>42522</v>
      </c>
      <c r="F20" s="69">
        <v>44316</v>
      </c>
      <c r="G20" s="70">
        <v>1</v>
      </c>
      <c r="H20" s="133"/>
      <c r="I20" s="53"/>
      <c r="J20" s="53"/>
      <c r="K20" s="53"/>
      <c r="L20" s="132"/>
      <c r="M20" s="133"/>
      <c r="N20" s="52"/>
      <c r="O20" s="52"/>
      <c r="P20" s="52"/>
      <c r="Q20" s="132"/>
      <c r="R20" s="131"/>
      <c r="S20" s="52"/>
      <c r="T20" s="52"/>
      <c r="U20" s="52"/>
      <c r="V20" s="132"/>
      <c r="W20" s="131"/>
      <c r="X20" s="52"/>
      <c r="Y20" s="52"/>
      <c r="Z20" s="52"/>
      <c r="AA20" s="132"/>
      <c r="AB20" s="131"/>
      <c r="AC20" s="52"/>
      <c r="AD20" s="52"/>
      <c r="AE20" s="52"/>
      <c r="AF20" s="132"/>
      <c r="AG20" s="149"/>
    </row>
    <row r="21" spans="2:33">
      <c r="B21" s="47"/>
      <c r="C21" s="256"/>
      <c r="D21" s="67" t="s">
        <v>161</v>
      </c>
      <c r="E21" s="68">
        <v>42522</v>
      </c>
      <c r="F21" s="69">
        <v>44316</v>
      </c>
      <c r="G21" s="70">
        <v>1</v>
      </c>
      <c r="H21" s="133"/>
      <c r="I21" s="53"/>
      <c r="J21" s="53"/>
      <c r="K21" s="53"/>
      <c r="L21" s="132"/>
      <c r="M21" s="133"/>
      <c r="N21" s="52"/>
      <c r="O21" s="52"/>
      <c r="P21" s="52"/>
      <c r="Q21" s="132"/>
      <c r="R21" s="131"/>
      <c r="S21" s="52"/>
      <c r="T21" s="52"/>
      <c r="U21" s="52"/>
      <c r="V21" s="132"/>
      <c r="W21" s="131"/>
      <c r="X21" s="52"/>
      <c r="Y21" s="52"/>
      <c r="Z21" s="52"/>
      <c r="AA21" s="132"/>
      <c r="AB21" s="131"/>
      <c r="AC21" s="52"/>
      <c r="AD21" s="52"/>
      <c r="AE21" s="52"/>
      <c r="AF21" s="132"/>
      <c r="AG21" s="149"/>
    </row>
    <row r="22" spans="2:33">
      <c r="B22" s="47"/>
      <c r="C22" s="257"/>
      <c r="D22" s="67" t="s">
        <v>103</v>
      </c>
      <c r="E22" s="68">
        <v>42867</v>
      </c>
      <c r="F22" s="69">
        <v>44316</v>
      </c>
      <c r="G22" s="70">
        <v>1</v>
      </c>
      <c r="H22" s="133"/>
      <c r="I22" s="53"/>
      <c r="J22" s="53"/>
      <c r="K22" s="53"/>
      <c r="L22" s="132"/>
      <c r="M22" s="133"/>
      <c r="N22" s="52"/>
      <c r="O22" s="52"/>
      <c r="P22" s="52"/>
      <c r="Q22" s="132"/>
      <c r="R22" s="131"/>
      <c r="S22" s="52"/>
      <c r="T22" s="52"/>
      <c r="U22" s="52"/>
      <c r="V22" s="132"/>
      <c r="W22" s="131"/>
      <c r="X22" s="52"/>
      <c r="Y22" s="52"/>
      <c r="Z22" s="52"/>
      <c r="AA22" s="132"/>
      <c r="AB22" s="131"/>
      <c r="AC22" s="52"/>
      <c r="AD22" s="52"/>
      <c r="AE22" s="52"/>
      <c r="AF22" s="132"/>
      <c r="AG22" s="149"/>
    </row>
    <row r="23" spans="2:33" ht="25.5">
      <c r="B23" s="47"/>
      <c r="C23" s="255" t="s">
        <v>101</v>
      </c>
      <c r="D23" s="67" t="s">
        <v>121</v>
      </c>
      <c r="E23" s="68">
        <v>42491</v>
      </c>
      <c r="F23" s="69">
        <v>44316</v>
      </c>
      <c r="G23" s="70">
        <v>1</v>
      </c>
      <c r="H23" s="134"/>
      <c r="I23" s="71"/>
      <c r="J23" s="71"/>
      <c r="K23" s="71"/>
      <c r="L23" s="135"/>
      <c r="M23" s="134"/>
      <c r="N23" s="71"/>
      <c r="O23" s="71"/>
      <c r="P23" s="71"/>
      <c r="Q23" s="135"/>
      <c r="R23" s="134"/>
      <c r="S23" s="71"/>
      <c r="T23" s="71"/>
      <c r="U23" s="71"/>
      <c r="V23" s="135"/>
      <c r="W23" s="134"/>
      <c r="X23" s="71"/>
      <c r="Y23" s="71"/>
      <c r="Z23" s="71"/>
      <c r="AA23" s="135"/>
      <c r="AB23" s="134"/>
      <c r="AC23" s="71"/>
      <c r="AD23" s="71"/>
      <c r="AE23" s="71"/>
      <c r="AF23" s="135"/>
      <c r="AG23" s="150"/>
    </row>
    <row r="24" spans="2:33">
      <c r="B24" s="47"/>
      <c r="C24" s="256"/>
      <c r="D24" s="67" t="s">
        <v>162</v>
      </c>
      <c r="E24" s="72">
        <v>42491</v>
      </c>
      <c r="F24" s="69">
        <v>44316</v>
      </c>
      <c r="G24" s="70">
        <v>1</v>
      </c>
      <c r="H24" s="134"/>
      <c r="I24" s="71"/>
      <c r="J24" s="71"/>
      <c r="K24" s="71"/>
      <c r="L24" s="135"/>
      <c r="M24" s="134"/>
      <c r="N24" s="71"/>
      <c r="O24" s="71"/>
      <c r="P24" s="71"/>
      <c r="Q24" s="135"/>
      <c r="R24" s="134"/>
      <c r="S24" s="71"/>
      <c r="T24" s="71"/>
      <c r="U24" s="71"/>
      <c r="V24" s="135"/>
      <c r="W24" s="134"/>
      <c r="X24" s="71"/>
      <c r="Y24" s="71"/>
      <c r="Z24" s="71"/>
      <c r="AA24" s="135"/>
      <c r="AB24" s="134"/>
      <c r="AC24" s="71"/>
      <c r="AD24" s="71"/>
      <c r="AE24" s="71"/>
      <c r="AF24" s="135"/>
      <c r="AG24" s="150"/>
    </row>
    <row r="25" spans="2:33">
      <c r="B25" s="47"/>
      <c r="C25" s="257"/>
      <c r="D25" s="67" t="s">
        <v>163</v>
      </c>
      <c r="E25" s="72">
        <v>42491</v>
      </c>
      <c r="F25" s="69">
        <v>44316</v>
      </c>
      <c r="G25" s="70">
        <v>1</v>
      </c>
      <c r="H25" s="134"/>
      <c r="I25" s="71"/>
      <c r="J25" s="71"/>
      <c r="K25" s="71"/>
      <c r="L25" s="135"/>
      <c r="M25" s="134"/>
      <c r="N25" s="71"/>
      <c r="O25" s="71"/>
      <c r="P25" s="71"/>
      <c r="Q25" s="135"/>
      <c r="R25" s="134"/>
      <c r="S25" s="71"/>
      <c r="T25" s="71"/>
      <c r="U25" s="71"/>
      <c r="V25" s="135"/>
      <c r="W25" s="134"/>
      <c r="X25" s="71"/>
      <c r="Y25" s="71"/>
      <c r="Z25" s="71"/>
      <c r="AA25" s="135"/>
      <c r="AB25" s="134"/>
      <c r="AC25" s="71"/>
      <c r="AD25" s="71"/>
      <c r="AE25" s="71"/>
      <c r="AF25" s="135"/>
      <c r="AG25" s="150"/>
    </row>
    <row r="26" spans="2:33">
      <c r="B26" s="47"/>
      <c r="C26" s="61" t="s">
        <v>93</v>
      </c>
      <c r="D26" s="73" t="s">
        <v>105</v>
      </c>
      <c r="E26" s="63">
        <v>42522</v>
      </c>
      <c r="F26" s="69">
        <v>44316</v>
      </c>
      <c r="G26" s="65">
        <v>12</v>
      </c>
      <c r="H26" s="134"/>
      <c r="I26" s="71"/>
      <c r="J26" s="71"/>
      <c r="K26" s="71"/>
      <c r="L26" s="135"/>
      <c r="M26" s="134"/>
      <c r="N26" s="71"/>
      <c r="O26" s="71"/>
      <c r="P26" s="71"/>
      <c r="Q26" s="135"/>
      <c r="R26" s="134"/>
      <c r="S26" s="71"/>
      <c r="T26" s="71"/>
      <c r="U26" s="71"/>
      <c r="V26" s="135"/>
      <c r="W26" s="134"/>
      <c r="X26" s="71"/>
      <c r="Y26" s="71"/>
      <c r="Z26" s="71"/>
      <c r="AA26" s="135"/>
      <c r="AB26" s="134"/>
      <c r="AC26" s="71"/>
      <c r="AD26" s="71"/>
      <c r="AE26" s="71"/>
      <c r="AF26" s="135"/>
      <c r="AG26" s="150"/>
    </row>
    <row r="27" spans="2:33">
      <c r="B27" s="47"/>
      <c r="C27" s="74" t="s">
        <v>106</v>
      </c>
      <c r="D27" s="73" t="s">
        <v>107</v>
      </c>
      <c r="E27" s="63">
        <v>42491</v>
      </c>
      <c r="F27" s="64">
        <v>42551</v>
      </c>
      <c r="G27" s="75">
        <v>7</v>
      </c>
      <c r="H27" s="134"/>
      <c r="I27" s="71"/>
      <c r="J27" s="71"/>
      <c r="K27" s="71"/>
      <c r="L27" s="135"/>
      <c r="M27" s="134"/>
      <c r="N27" s="71"/>
      <c r="O27" s="71"/>
      <c r="P27" s="71"/>
      <c r="Q27" s="135"/>
      <c r="R27" s="134"/>
      <c r="S27" s="71"/>
      <c r="T27" s="71"/>
      <c r="U27" s="71"/>
      <c r="V27" s="135"/>
      <c r="W27" s="134"/>
      <c r="X27" s="71"/>
      <c r="Y27" s="71"/>
      <c r="Z27" s="71"/>
      <c r="AA27" s="135"/>
      <c r="AB27" s="134"/>
      <c r="AC27" s="71"/>
      <c r="AD27" s="71"/>
      <c r="AE27" s="71"/>
      <c r="AF27" s="135"/>
      <c r="AG27" s="150"/>
    </row>
    <row r="28" spans="2:33">
      <c r="B28" s="47"/>
      <c r="C28" s="74" t="s">
        <v>106</v>
      </c>
      <c r="D28" s="73" t="s">
        <v>108</v>
      </c>
      <c r="E28" s="63">
        <v>42491</v>
      </c>
      <c r="F28" s="64">
        <v>42551</v>
      </c>
      <c r="G28" s="76">
        <v>8</v>
      </c>
      <c r="H28" s="131"/>
      <c r="I28" s="52"/>
      <c r="J28" s="52"/>
      <c r="K28" s="53"/>
      <c r="L28" s="132"/>
      <c r="M28" s="133"/>
      <c r="N28" s="53"/>
      <c r="O28" s="53"/>
      <c r="P28" s="53"/>
      <c r="Q28" s="132"/>
      <c r="R28" s="133"/>
      <c r="S28" s="53"/>
      <c r="T28" s="52"/>
      <c r="U28" s="52"/>
      <c r="V28" s="132"/>
      <c r="W28" s="131"/>
      <c r="X28" s="52"/>
      <c r="Y28" s="52"/>
      <c r="Z28" s="52"/>
      <c r="AA28" s="132"/>
      <c r="AB28" s="131"/>
      <c r="AC28" s="52"/>
      <c r="AD28" s="52"/>
      <c r="AE28" s="52"/>
      <c r="AF28" s="132"/>
      <c r="AG28" s="149"/>
    </row>
    <row r="29" spans="2:33" ht="15.75" thickBot="1">
      <c r="B29" s="47"/>
      <c r="C29" s="117" t="s">
        <v>109</v>
      </c>
      <c r="D29" s="118" t="s">
        <v>110</v>
      </c>
      <c r="E29" s="119">
        <v>42522</v>
      </c>
      <c r="F29" s="120">
        <v>44316</v>
      </c>
      <c r="G29" s="121">
        <v>2</v>
      </c>
      <c r="H29" s="131"/>
      <c r="I29" s="52"/>
      <c r="J29" s="52"/>
      <c r="K29" s="53"/>
      <c r="L29" s="132"/>
      <c r="M29" s="133"/>
      <c r="N29" s="53"/>
      <c r="O29" s="53"/>
      <c r="P29" s="53"/>
      <c r="Q29" s="132"/>
      <c r="R29" s="133"/>
      <c r="S29" s="53"/>
      <c r="T29" s="52"/>
      <c r="U29" s="52"/>
      <c r="V29" s="132"/>
      <c r="W29" s="131"/>
      <c r="X29" s="52"/>
      <c r="Y29" s="52"/>
      <c r="Z29" s="52"/>
      <c r="AA29" s="132"/>
      <c r="AB29" s="131"/>
      <c r="AC29" s="52"/>
      <c r="AD29" s="52"/>
      <c r="AE29" s="52"/>
      <c r="AF29" s="132"/>
      <c r="AG29" s="149"/>
    </row>
    <row r="30" spans="2:33">
      <c r="B30" s="260" t="s">
        <v>111</v>
      </c>
      <c r="C30" s="77" t="s">
        <v>112</v>
      </c>
      <c r="D30" s="78" t="s">
        <v>113</v>
      </c>
      <c r="E30" s="79">
        <v>42491</v>
      </c>
      <c r="F30" s="122">
        <v>42551</v>
      </c>
      <c r="G30" s="80">
        <v>1</v>
      </c>
      <c r="H30" s="133"/>
      <c r="I30" s="53"/>
      <c r="J30" s="53"/>
      <c r="K30" s="53"/>
      <c r="L30" s="132"/>
      <c r="M30" s="133"/>
      <c r="N30" s="53"/>
      <c r="O30" s="53"/>
      <c r="P30" s="53"/>
      <c r="Q30" s="132"/>
      <c r="R30" s="133"/>
      <c r="S30" s="53"/>
      <c r="T30" s="53"/>
      <c r="U30" s="53"/>
      <c r="V30" s="132"/>
      <c r="W30" s="133"/>
      <c r="X30" s="53"/>
      <c r="Y30" s="52"/>
      <c r="Z30" s="52"/>
      <c r="AA30" s="132"/>
      <c r="AB30" s="131"/>
      <c r="AC30" s="52"/>
      <c r="AD30" s="52"/>
      <c r="AE30" s="52"/>
      <c r="AF30" s="132"/>
      <c r="AG30" s="149"/>
    </row>
    <row r="31" spans="2:33">
      <c r="B31" s="261"/>
      <c r="C31" s="82" t="s">
        <v>114</v>
      </c>
      <c r="D31" s="83" t="s">
        <v>115</v>
      </c>
      <c r="E31" s="84">
        <v>42522</v>
      </c>
      <c r="F31" s="85">
        <v>44316</v>
      </c>
      <c r="G31" s="86">
        <v>3</v>
      </c>
      <c r="H31" s="133"/>
      <c r="I31" s="53"/>
      <c r="J31" s="53"/>
      <c r="K31" s="53"/>
      <c r="L31" s="132"/>
      <c r="M31" s="133"/>
      <c r="N31" s="53"/>
      <c r="O31" s="53"/>
      <c r="P31" s="53"/>
      <c r="Q31" s="132"/>
      <c r="R31" s="133"/>
      <c r="S31" s="53"/>
      <c r="T31" s="53"/>
      <c r="U31" s="53"/>
      <c r="V31" s="132"/>
      <c r="W31" s="133"/>
      <c r="X31" s="53"/>
      <c r="Y31" s="52"/>
      <c r="Z31" s="52"/>
      <c r="AA31" s="132"/>
      <c r="AB31" s="131"/>
      <c r="AC31" s="52"/>
      <c r="AD31" s="52"/>
      <c r="AE31" s="52"/>
      <c r="AF31" s="132"/>
      <c r="AG31" s="149"/>
    </row>
    <row r="32" spans="2:33">
      <c r="B32" s="81"/>
      <c r="C32" s="82" t="s">
        <v>93</v>
      </c>
      <c r="D32" s="83" t="s">
        <v>116</v>
      </c>
      <c r="E32" s="84">
        <v>42491</v>
      </c>
      <c r="F32" s="85">
        <v>44316</v>
      </c>
      <c r="G32" s="87">
        <v>3</v>
      </c>
      <c r="H32" s="133"/>
      <c r="I32" s="53"/>
      <c r="J32" s="53"/>
      <c r="K32" s="53"/>
      <c r="L32" s="132"/>
      <c r="M32" s="133"/>
      <c r="N32" s="53"/>
      <c r="O32" s="53"/>
      <c r="P32" s="53"/>
      <c r="Q32" s="132"/>
      <c r="R32" s="133"/>
      <c r="S32" s="53"/>
      <c r="T32" s="53"/>
      <c r="U32" s="53"/>
      <c r="V32" s="132"/>
      <c r="W32" s="133"/>
      <c r="X32" s="53"/>
      <c r="Y32" s="52"/>
      <c r="Z32" s="52"/>
      <c r="AA32" s="132"/>
      <c r="AB32" s="131"/>
      <c r="AC32" s="52"/>
      <c r="AD32" s="52"/>
      <c r="AE32" s="52"/>
      <c r="AF32" s="132"/>
      <c r="AG32" s="149"/>
    </row>
    <row r="33" spans="2:33" ht="38.25">
      <c r="B33" s="81"/>
      <c r="C33" s="262" t="s">
        <v>93</v>
      </c>
      <c r="D33" s="88" t="s">
        <v>164</v>
      </c>
      <c r="E33" s="89">
        <v>42491</v>
      </c>
      <c r="F33" s="90">
        <v>44316</v>
      </c>
      <c r="G33" s="87">
        <v>1</v>
      </c>
      <c r="H33" s="133"/>
      <c r="I33" s="53"/>
      <c r="J33" s="53"/>
      <c r="K33" s="53"/>
      <c r="L33" s="132"/>
      <c r="M33" s="133"/>
      <c r="N33" s="53"/>
      <c r="O33" s="53"/>
      <c r="P33" s="53"/>
      <c r="Q33" s="132"/>
      <c r="R33" s="133"/>
      <c r="S33" s="53"/>
      <c r="T33" s="53"/>
      <c r="U33" s="53"/>
      <c r="V33" s="132"/>
      <c r="W33" s="133"/>
      <c r="X33" s="53"/>
      <c r="Y33" s="52"/>
      <c r="Z33" s="52"/>
      <c r="AA33" s="132"/>
      <c r="AB33" s="131"/>
      <c r="AC33" s="52"/>
      <c r="AD33" s="52"/>
      <c r="AE33" s="52"/>
      <c r="AF33" s="132"/>
      <c r="AG33" s="149"/>
    </row>
    <row r="34" spans="2:33">
      <c r="B34" s="81"/>
      <c r="C34" s="263"/>
      <c r="D34" s="88" t="s">
        <v>104</v>
      </c>
      <c r="E34" s="91">
        <v>42491</v>
      </c>
      <c r="F34" s="85">
        <v>44316</v>
      </c>
      <c r="G34" s="92">
        <v>1</v>
      </c>
      <c r="H34" s="133"/>
      <c r="I34" s="53"/>
      <c r="J34" s="53"/>
      <c r="K34" s="53"/>
      <c r="L34" s="132"/>
      <c r="M34" s="133"/>
      <c r="N34" s="53"/>
      <c r="O34" s="53"/>
      <c r="P34" s="53"/>
      <c r="Q34" s="132"/>
      <c r="R34" s="133"/>
      <c r="S34" s="53"/>
      <c r="T34" s="53"/>
      <c r="U34" s="53"/>
      <c r="V34" s="132"/>
      <c r="W34" s="133"/>
      <c r="X34" s="53"/>
      <c r="Y34" s="52"/>
      <c r="Z34" s="52"/>
      <c r="AA34" s="132"/>
      <c r="AB34" s="131"/>
      <c r="AC34" s="52"/>
      <c r="AD34" s="52"/>
      <c r="AE34" s="52"/>
      <c r="AF34" s="132"/>
      <c r="AG34" s="149"/>
    </row>
    <row r="35" spans="2:33">
      <c r="B35" s="81"/>
      <c r="C35" s="264"/>
      <c r="D35" s="88" t="s">
        <v>104</v>
      </c>
      <c r="E35" s="91">
        <v>42491</v>
      </c>
      <c r="F35" s="85">
        <v>44316</v>
      </c>
      <c r="G35" s="92">
        <v>1</v>
      </c>
      <c r="H35" s="133"/>
      <c r="I35" s="53"/>
      <c r="J35" s="53"/>
      <c r="K35" s="53"/>
      <c r="L35" s="132"/>
      <c r="M35" s="133"/>
      <c r="N35" s="53"/>
      <c r="O35" s="53"/>
      <c r="P35" s="53"/>
      <c r="Q35" s="132"/>
      <c r="R35" s="133"/>
      <c r="S35" s="53"/>
      <c r="T35" s="53"/>
      <c r="U35" s="53"/>
      <c r="V35" s="132"/>
      <c r="W35" s="133"/>
      <c r="X35" s="53"/>
      <c r="Y35" s="52"/>
      <c r="Z35" s="52"/>
      <c r="AA35" s="132"/>
      <c r="AB35" s="131"/>
      <c r="AC35" s="52"/>
      <c r="AD35" s="52"/>
      <c r="AE35" s="52"/>
      <c r="AF35" s="132"/>
      <c r="AG35" s="149"/>
    </row>
    <row r="36" spans="2:33" ht="15.75" thickBot="1">
      <c r="B36" s="93"/>
      <c r="C36" s="94" t="s">
        <v>112</v>
      </c>
      <c r="D36" s="95" t="s">
        <v>117</v>
      </c>
      <c r="E36" s="96">
        <v>42491</v>
      </c>
      <c r="F36" s="97">
        <v>42551</v>
      </c>
      <c r="G36" s="98">
        <v>1</v>
      </c>
      <c r="H36" s="136"/>
      <c r="I36" s="137"/>
      <c r="J36" s="137"/>
      <c r="K36" s="137"/>
      <c r="L36" s="138"/>
      <c r="M36" s="136"/>
      <c r="N36" s="137"/>
      <c r="O36" s="137"/>
      <c r="P36" s="137"/>
      <c r="Q36" s="138"/>
      <c r="R36" s="136"/>
      <c r="S36" s="137"/>
      <c r="T36" s="137"/>
      <c r="U36" s="137"/>
      <c r="V36" s="138"/>
      <c r="W36" s="136"/>
      <c r="X36" s="137"/>
      <c r="Y36" s="145"/>
      <c r="Z36" s="145"/>
      <c r="AA36" s="138"/>
      <c r="AB36" s="146"/>
      <c r="AC36" s="145"/>
      <c r="AD36" s="145"/>
      <c r="AE36" s="145"/>
      <c r="AF36" s="138"/>
      <c r="AG36" s="151"/>
    </row>
    <row r="37" spans="2:33" ht="15.75" thickBot="1">
      <c r="B37" s="265" t="s">
        <v>118</v>
      </c>
      <c r="C37" s="266"/>
      <c r="D37" s="266"/>
      <c r="E37" s="266"/>
      <c r="F37" s="267"/>
      <c r="G37" s="125"/>
      <c r="H37" s="139">
        <f>SUM(H5:H36)</f>
        <v>0</v>
      </c>
      <c r="I37" s="139">
        <f t="shared" ref="I37:AG37" si="0">SUM(I5:I36)</f>
        <v>0</v>
      </c>
      <c r="J37" s="139">
        <f t="shared" si="0"/>
        <v>0</v>
      </c>
      <c r="K37" s="139">
        <f t="shared" si="0"/>
        <v>0</v>
      </c>
      <c r="L37" s="139">
        <f t="shared" si="0"/>
        <v>0</v>
      </c>
      <c r="M37" s="139">
        <f t="shared" si="0"/>
        <v>0</v>
      </c>
      <c r="N37" s="139">
        <f t="shared" si="0"/>
        <v>0</v>
      </c>
      <c r="O37" s="139">
        <f t="shared" si="0"/>
        <v>0</v>
      </c>
      <c r="P37" s="139">
        <f t="shared" si="0"/>
        <v>0</v>
      </c>
      <c r="Q37" s="139">
        <f t="shared" si="0"/>
        <v>0</v>
      </c>
      <c r="R37" s="139">
        <f t="shared" si="0"/>
        <v>0</v>
      </c>
      <c r="S37" s="139">
        <f t="shared" si="0"/>
        <v>0</v>
      </c>
      <c r="T37" s="139">
        <f t="shared" si="0"/>
        <v>0</v>
      </c>
      <c r="U37" s="139">
        <f t="shared" si="0"/>
        <v>0</v>
      </c>
      <c r="V37" s="139">
        <f t="shared" si="0"/>
        <v>0</v>
      </c>
      <c r="W37" s="139">
        <f t="shared" si="0"/>
        <v>0</v>
      </c>
      <c r="X37" s="139">
        <f t="shared" si="0"/>
        <v>0</v>
      </c>
      <c r="Y37" s="139">
        <f t="shared" si="0"/>
        <v>0</v>
      </c>
      <c r="Z37" s="139">
        <f t="shared" si="0"/>
        <v>0</v>
      </c>
      <c r="AA37" s="139">
        <f t="shared" si="0"/>
        <v>0</v>
      </c>
      <c r="AB37" s="139">
        <f t="shared" si="0"/>
        <v>0</v>
      </c>
      <c r="AC37" s="139">
        <f t="shared" si="0"/>
        <v>0</v>
      </c>
      <c r="AD37" s="139">
        <f t="shared" si="0"/>
        <v>0</v>
      </c>
      <c r="AE37" s="139">
        <f t="shared" si="0"/>
        <v>0</v>
      </c>
      <c r="AF37" s="139">
        <f t="shared" si="0"/>
        <v>0</v>
      </c>
      <c r="AG37" s="139">
        <f t="shared" si="0"/>
        <v>0</v>
      </c>
    </row>
    <row r="38" spans="2:33">
      <c r="B38" s="268" t="s">
        <v>119</v>
      </c>
      <c r="C38" s="268"/>
      <c r="D38" s="268"/>
      <c r="E38" s="268"/>
      <c r="F38" s="268"/>
      <c r="G38" s="268"/>
      <c r="H38" s="268"/>
      <c r="I38" s="268"/>
      <c r="J38" s="268"/>
      <c r="K38" s="99"/>
      <c r="L38" s="99"/>
      <c r="M38" s="99"/>
      <c r="N38" s="99"/>
      <c r="O38" s="99"/>
      <c r="P38" s="99"/>
      <c r="Q38" s="99"/>
      <c r="R38" s="99"/>
      <c r="S38" s="99"/>
      <c r="T38" s="99"/>
      <c r="U38" s="99"/>
    </row>
    <row r="39" spans="2:33">
      <c r="B39" s="258" t="s">
        <v>168</v>
      </c>
      <c r="C39" s="258"/>
      <c r="D39" s="258"/>
      <c r="E39" s="258"/>
      <c r="F39" s="258"/>
      <c r="G39" s="258"/>
    </row>
    <row r="40" spans="2:33">
      <c r="B40" s="100"/>
      <c r="G40" s="101"/>
    </row>
    <row r="41" spans="2:33">
      <c r="B41" s="259" t="s">
        <v>36</v>
      </c>
      <c r="C41" s="259"/>
      <c r="D41" s="102"/>
      <c r="G41" s="101"/>
    </row>
  </sheetData>
  <mergeCells count="13">
    <mergeCell ref="W2:AA2"/>
    <mergeCell ref="AB2:AF2"/>
    <mergeCell ref="C19:C22"/>
    <mergeCell ref="B39:G39"/>
    <mergeCell ref="B41:C41"/>
    <mergeCell ref="B30:B31"/>
    <mergeCell ref="H2:L2"/>
    <mergeCell ref="M2:Q2"/>
    <mergeCell ref="R2:V2"/>
    <mergeCell ref="C23:C25"/>
    <mergeCell ref="C33:C35"/>
    <mergeCell ref="B37:F37"/>
    <mergeCell ref="B38:J38"/>
  </mergeCells>
  <hyperlinks>
    <hyperlink ref="B41:C41" location="'Main_Commercial Summary'!A1" display="Back to Summary Sheet"/>
  </hyperlinks>
  <printOptions horizontalCentered="1"/>
  <pageMargins left="0.7" right="0.7" top="0.75" bottom="0.75" header="0.3" footer="0.3"/>
  <pageSetup paperSize="9" scale="43" orientation="landscape" r:id="rId1"/>
  <headerFooter>
    <oddHeader xml:space="preserve">&amp;CData Centre &amp; DR Site Infrastructure Managed Services </oddHeader>
    <oddFooter>&amp;LRfP No. 400/2016/1137/BYO/ITV dated January 19, 2016&amp;CRevised Anenxure&amp;R&amp;A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B2:E38"/>
  <sheetViews>
    <sheetView view="pageBreakPreview" topLeftCell="A22" zoomScale="115" zoomScaleSheetLayoutView="115" workbookViewId="0">
      <selection activeCell="B38" sqref="E38"/>
    </sheetView>
  </sheetViews>
  <sheetFormatPr defaultRowHeight="15"/>
  <cols>
    <col min="2" max="2" width="5.28515625" customWidth="1"/>
    <col min="3" max="3" width="43.7109375" customWidth="1"/>
    <col min="4" max="4" width="4.5703125" customWidth="1"/>
    <col min="5" max="5" width="22.28515625" customWidth="1"/>
  </cols>
  <sheetData>
    <row r="2" spans="2:5" ht="45" customHeight="1">
      <c r="B2" s="273" t="s">
        <v>0</v>
      </c>
      <c r="C2" s="273"/>
      <c r="D2" s="273"/>
      <c r="E2" s="273"/>
    </row>
    <row r="3" spans="2:5" ht="25.5">
      <c r="B3" s="1" t="s">
        <v>1</v>
      </c>
      <c r="C3" s="2" t="s">
        <v>2</v>
      </c>
      <c r="D3" s="2"/>
      <c r="E3" s="3" t="s">
        <v>3</v>
      </c>
    </row>
    <row r="4" spans="2:5">
      <c r="B4" s="4">
        <v>1</v>
      </c>
      <c r="C4" s="5" t="s">
        <v>4</v>
      </c>
      <c r="D4" s="5"/>
      <c r="E4" s="6">
        <v>0</v>
      </c>
    </row>
    <row r="5" spans="2:5">
      <c r="B5" s="4">
        <v>2</v>
      </c>
      <c r="C5" s="5" t="s">
        <v>5</v>
      </c>
      <c r="D5" s="5"/>
      <c r="E5" s="6">
        <v>0</v>
      </c>
    </row>
    <row r="6" spans="2:5">
      <c r="B6" s="4">
        <v>3</v>
      </c>
      <c r="C6" s="5" t="s">
        <v>6</v>
      </c>
      <c r="D6" s="5"/>
      <c r="E6" s="6">
        <v>0</v>
      </c>
    </row>
    <row r="7" spans="2:5">
      <c r="B7" s="4">
        <v>4</v>
      </c>
      <c r="C7" s="5" t="s">
        <v>7</v>
      </c>
      <c r="D7" s="5"/>
      <c r="E7" s="6">
        <v>0</v>
      </c>
    </row>
    <row r="8" spans="2:5">
      <c r="B8" s="4">
        <v>5</v>
      </c>
      <c r="C8" s="5" t="s">
        <v>8</v>
      </c>
      <c r="D8" s="5"/>
      <c r="E8" s="6">
        <v>0</v>
      </c>
    </row>
    <row r="9" spans="2:5">
      <c r="B9" s="4">
        <v>6</v>
      </c>
      <c r="C9" s="5" t="s">
        <v>9</v>
      </c>
      <c r="D9" s="5"/>
      <c r="E9" s="6">
        <v>0</v>
      </c>
    </row>
    <row r="10" spans="2:5">
      <c r="B10" s="4">
        <v>7</v>
      </c>
      <c r="C10" s="5" t="s">
        <v>10</v>
      </c>
      <c r="D10" s="5"/>
      <c r="E10" s="6">
        <v>0</v>
      </c>
    </row>
    <row r="11" spans="2:5">
      <c r="B11" s="4">
        <v>8</v>
      </c>
      <c r="C11" s="5" t="s">
        <v>11</v>
      </c>
      <c r="D11" s="5"/>
      <c r="E11" s="6">
        <v>0</v>
      </c>
    </row>
    <row r="12" spans="2:5" ht="25.5">
      <c r="B12" s="4">
        <v>9</v>
      </c>
      <c r="C12" s="5" t="s">
        <v>12</v>
      </c>
      <c r="D12" s="5"/>
      <c r="E12" s="6">
        <v>0</v>
      </c>
    </row>
    <row r="13" spans="2:5" ht="25.5">
      <c r="B13" s="4">
        <v>10</v>
      </c>
      <c r="C13" s="5" t="s">
        <v>13</v>
      </c>
      <c r="D13" s="5"/>
      <c r="E13" s="6">
        <v>0</v>
      </c>
    </row>
    <row r="14" spans="2:5">
      <c r="B14" s="4">
        <v>11</v>
      </c>
      <c r="C14" s="5" t="s">
        <v>14</v>
      </c>
      <c r="D14" s="5"/>
      <c r="E14" s="6">
        <v>0</v>
      </c>
    </row>
    <row r="15" spans="2:5">
      <c r="B15" s="4">
        <v>12</v>
      </c>
      <c r="C15" s="5" t="s">
        <v>15</v>
      </c>
      <c r="D15" s="5"/>
      <c r="E15" s="6">
        <v>0</v>
      </c>
    </row>
    <row r="16" spans="2:5">
      <c r="B16" s="4">
        <v>13</v>
      </c>
      <c r="C16" s="5" t="s">
        <v>16</v>
      </c>
      <c r="D16" s="5"/>
      <c r="E16" s="6">
        <v>0</v>
      </c>
    </row>
    <row r="17" spans="2:5">
      <c r="B17" s="4">
        <v>14</v>
      </c>
      <c r="C17" s="5" t="s">
        <v>17</v>
      </c>
      <c r="D17" s="5"/>
      <c r="E17" s="6">
        <v>0</v>
      </c>
    </row>
    <row r="18" spans="2:5">
      <c r="B18" s="4">
        <v>15</v>
      </c>
      <c r="C18" s="5" t="s">
        <v>18</v>
      </c>
      <c r="D18" s="5"/>
      <c r="E18" s="6">
        <v>0</v>
      </c>
    </row>
    <row r="19" spans="2:5">
      <c r="B19" s="4">
        <v>16</v>
      </c>
      <c r="C19" s="5" t="s">
        <v>19</v>
      </c>
      <c r="D19" s="5"/>
      <c r="E19" s="6">
        <v>0</v>
      </c>
    </row>
    <row r="20" spans="2:5">
      <c r="B20" s="4">
        <v>17</v>
      </c>
      <c r="C20" s="5" t="s">
        <v>20</v>
      </c>
      <c r="D20" s="5"/>
      <c r="E20" s="6">
        <v>0</v>
      </c>
    </row>
    <row r="21" spans="2:5">
      <c r="B21" s="4">
        <v>18</v>
      </c>
      <c r="C21" s="5" t="s">
        <v>21</v>
      </c>
      <c r="D21" s="5"/>
      <c r="E21" s="6">
        <v>0</v>
      </c>
    </row>
    <row r="22" spans="2:5" ht="15.75" thickBot="1">
      <c r="B22" s="24">
        <v>19</v>
      </c>
      <c r="C22" s="25" t="s">
        <v>22</v>
      </c>
      <c r="D22" s="25"/>
      <c r="E22" s="26">
        <v>0</v>
      </c>
    </row>
    <row r="23" spans="2:5" ht="15.75" thickBot="1">
      <c r="B23" s="274" t="s">
        <v>23</v>
      </c>
      <c r="C23" s="275"/>
      <c r="D23" s="30"/>
      <c r="E23" s="31">
        <f>SUM(E4:E22)</f>
        <v>0</v>
      </c>
    </row>
    <row r="24" spans="2:5">
      <c r="C24" s="27" t="s">
        <v>24</v>
      </c>
      <c r="D24" s="28">
        <v>0</v>
      </c>
      <c r="E24" s="29">
        <f>+E23*D24</f>
        <v>0</v>
      </c>
    </row>
    <row r="25" spans="2:5">
      <c r="C25" s="9" t="s">
        <v>25</v>
      </c>
      <c r="D25" s="10">
        <v>0</v>
      </c>
      <c r="E25" s="11">
        <f>+E23*D25</f>
        <v>0</v>
      </c>
    </row>
    <row r="26" spans="2:5">
      <c r="C26" s="12" t="s">
        <v>26</v>
      </c>
      <c r="D26" s="13">
        <v>0</v>
      </c>
      <c r="E26" s="11">
        <f>+E23*D26</f>
        <v>0</v>
      </c>
    </row>
    <row r="27" spans="2:5">
      <c r="C27" s="9" t="s">
        <v>27</v>
      </c>
      <c r="D27" s="10">
        <v>0</v>
      </c>
      <c r="E27" s="11">
        <f>+E26*D27</f>
        <v>0</v>
      </c>
    </row>
    <row r="28" spans="2:5">
      <c r="C28" s="12" t="s">
        <v>28</v>
      </c>
      <c r="D28" s="13">
        <v>0</v>
      </c>
      <c r="E28" s="11">
        <f>+E26*D28</f>
        <v>0</v>
      </c>
    </row>
    <row r="29" spans="2:5">
      <c r="C29" s="9" t="s">
        <v>29</v>
      </c>
      <c r="D29" s="10">
        <v>0</v>
      </c>
      <c r="E29" s="11">
        <f>+E23*D29</f>
        <v>0</v>
      </c>
    </row>
    <row r="30" spans="2:5" ht="15.75" thickBot="1">
      <c r="C30" s="14" t="s">
        <v>30</v>
      </c>
      <c r="D30" s="15">
        <v>0</v>
      </c>
      <c r="E30" s="11">
        <f>+E23*D30</f>
        <v>0</v>
      </c>
    </row>
    <row r="31" spans="2:5" ht="15.75" thickBot="1">
      <c r="C31" s="276" t="s">
        <v>31</v>
      </c>
      <c r="D31" s="277"/>
      <c r="E31" s="16">
        <f>SUM(E24:E30)</f>
        <v>0</v>
      </c>
    </row>
    <row r="32" spans="2:5" ht="15.75" thickBot="1">
      <c r="C32" s="274" t="s">
        <v>32</v>
      </c>
      <c r="D32" s="278"/>
      <c r="E32" s="17">
        <f>+E23+E31</f>
        <v>0</v>
      </c>
    </row>
    <row r="33" spans="2:5" ht="15.75" thickBot="1">
      <c r="B33" s="18"/>
      <c r="C33" s="274" t="s">
        <v>33</v>
      </c>
      <c r="D33" s="278"/>
      <c r="E33" s="17">
        <f>+E32*12</f>
        <v>0</v>
      </c>
    </row>
    <row r="34" spans="2:5">
      <c r="B34" s="18"/>
      <c r="C34" s="19"/>
      <c r="D34" s="19"/>
      <c r="E34" s="20"/>
    </row>
    <row r="35" spans="2:5" ht="24.75" customHeight="1">
      <c r="B35" s="279" t="s">
        <v>34</v>
      </c>
      <c r="C35" s="280"/>
      <c r="D35" s="280"/>
      <c r="E35" s="281"/>
    </row>
    <row r="36" spans="2:5" ht="30" customHeight="1">
      <c r="B36" s="269" t="s">
        <v>35</v>
      </c>
      <c r="C36" s="270"/>
      <c r="D36" s="270"/>
      <c r="E36" s="271"/>
    </row>
    <row r="37" spans="2:5" ht="3.75" customHeight="1">
      <c r="B37" s="21"/>
      <c r="C37" s="21"/>
      <c r="D37" s="21"/>
      <c r="E37" s="22"/>
    </row>
    <row r="38" spans="2:5" ht="13.5" customHeight="1">
      <c r="B38" s="272" t="s">
        <v>36</v>
      </c>
      <c r="C38" s="272"/>
      <c r="D38" s="23"/>
      <c r="E38" s="22"/>
    </row>
  </sheetData>
  <mergeCells count="8">
    <mergeCell ref="B36:E36"/>
    <mergeCell ref="B38:C38"/>
    <mergeCell ref="B2:E2"/>
    <mergeCell ref="B23:C23"/>
    <mergeCell ref="C31:D31"/>
    <mergeCell ref="C32:D32"/>
    <mergeCell ref="C33:D33"/>
    <mergeCell ref="B35:E35"/>
  </mergeCells>
  <hyperlinks>
    <hyperlink ref="B38:C38" location="'Main_Commercial Summary'!A1" display="Back to Summary Sheet"/>
  </hyperlinks>
  <printOptions horizontalCentered="1"/>
  <pageMargins left="0.7" right="0.7" top="0.75" bottom="0.75" header="0.3" footer="0.3"/>
  <pageSetup paperSize="9" orientation="portrait" r:id="rId1"/>
  <headerFooter>
    <oddHeader xml:space="preserve">&amp;CData Centre &amp; DR Site Infrastructure Managed Services </oddHeader>
    <oddFooter>&amp;LRfP No. 400/2016/1137/BYO/ITV dated January 19, 2016&amp;CRevised Anenxure&amp;R&amp;A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Main_Commercial Summary</vt:lpstr>
      <vt:lpstr>1_Managed Services</vt:lpstr>
      <vt:lpstr>2_AMC Cost for DC &amp; DR</vt:lpstr>
      <vt:lpstr>3_Contracted Rate Chart</vt:lpstr>
      <vt:lpstr>'1_Managed Services'!Print_Area</vt:lpstr>
      <vt:lpstr>'2_AMC Cost for DC &amp; DR'!Print_Area</vt:lpstr>
      <vt:lpstr>'3_Contracted Rate Chart'!Print_Area</vt:lpstr>
      <vt:lpstr>'Main_Commercial Summary'!Print_Area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rjoshi</dc:creator>
  <cp:lastModifiedBy>rjoshi</cp:lastModifiedBy>
  <cp:lastPrinted>2016-02-10T06:46:56Z</cp:lastPrinted>
  <dcterms:created xsi:type="dcterms:W3CDTF">2016-02-10T04:54:46Z</dcterms:created>
  <dcterms:modified xsi:type="dcterms:W3CDTF">2016-02-10T06:46:57Z</dcterms:modified>
</cp:coreProperties>
</file>